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Konkurs na Świadczenia Zdrowotne 2025\SK-1-2025 bad. laborat. i inne\"/>
    </mc:Choice>
  </mc:AlternateContent>
  <bookViews>
    <workbookView xWindow="0" yWindow="0" windowWidth="28800" windowHeight="11835"/>
  </bookViews>
  <sheets>
    <sheet name="Pakiet nr 1" sheetId="1" r:id="rId1"/>
    <sheet name="Pakiet nr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4" i="1" l="1"/>
  <c r="E244" i="1"/>
  <c r="E213" i="1" l="1"/>
  <c r="E212" i="1"/>
  <c r="F212" i="1" l="1"/>
  <c r="F213" i="1"/>
  <c r="E245" i="1" l="1"/>
  <c r="F245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E221" i="1"/>
  <c r="F221" i="1" s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 s="1"/>
  <c r="E188" i="1"/>
  <c r="F188" i="1" s="1"/>
  <c r="E189" i="1"/>
  <c r="F189" i="1" s="1"/>
  <c r="E190" i="1"/>
  <c r="F190" i="1" s="1"/>
  <c r="E191" i="1"/>
  <c r="F191" i="1" s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F197" i="1" s="1"/>
  <c r="E198" i="1"/>
  <c r="F198" i="1" s="1"/>
  <c r="E199" i="1"/>
  <c r="F199" i="1" s="1"/>
  <c r="E200" i="1"/>
  <c r="F200" i="1" s="1"/>
  <c r="E201" i="1"/>
  <c r="F201" i="1" s="1"/>
  <c r="E202" i="1"/>
  <c r="F202" i="1" s="1"/>
  <c r="E203" i="1"/>
  <c r="F203" i="1" s="1"/>
  <c r="E204" i="1"/>
  <c r="F204" i="1" s="1"/>
  <c r="E205" i="1"/>
  <c r="F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 s="1"/>
  <c r="E214" i="1"/>
  <c r="F214" i="1" s="1"/>
  <c r="E215" i="1"/>
  <c r="F215" i="1" s="1"/>
  <c r="E216" i="1"/>
  <c r="F216" i="1" s="1"/>
  <c r="E217" i="1"/>
  <c r="F217" i="1" s="1"/>
  <c r="E218" i="1"/>
  <c r="F218" i="1" s="1"/>
  <c r="E219" i="1"/>
  <c r="F219" i="1" s="1"/>
  <c r="E175" i="1"/>
  <c r="F175" i="1" s="1"/>
  <c r="E172" i="1"/>
  <c r="F172" i="1" s="1"/>
  <c r="E173" i="1"/>
  <c r="F173" i="1" s="1"/>
  <c r="E171" i="1"/>
  <c r="F171" i="1" s="1"/>
  <c r="E168" i="1"/>
  <c r="F168" i="1" s="1"/>
  <c r="E169" i="1"/>
  <c r="F169" i="1" s="1"/>
  <c r="E167" i="1"/>
  <c r="E165" i="1"/>
  <c r="F165" i="1" s="1"/>
  <c r="E164" i="1"/>
  <c r="F16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54" i="1"/>
  <c r="F154" i="1" s="1"/>
  <c r="E150" i="1"/>
  <c r="F150" i="1" s="1"/>
  <c r="E151" i="1"/>
  <c r="F151" i="1" s="1"/>
  <c r="E152" i="1"/>
  <c r="F152" i="1" s="1"/>
  <c r="E149" i="1"/>
  <c r="F149" i="1" s="1"/>
  <c r="E147" i="1"/>
  <c r="F147" i="1" s="1"/>
  <c r="E146" i="1"/>
  <c r="F146" i="1" s="1"/>
  <c r="E143" i="1"/>
  <c r="F143" i="1" s="1"/>
  <c r="E144" i="1"/>
  <c r="F144" i="1" s="1"/>
  <c r="E142" i="1"/>
  <c r="F142" i="1" s="1"/>
  <c r="E139" i="1"/>
  <c r="F139" i="1" s="1"/>
  <c r="E140" i="1"/>
  <c r="F140" i="1" s="1"/>
  <c r="E138" i="1"/>
  <c r="F138" i="1" s="1"/>
  <c r="E134" i="1"/>
  <c r="F134" i="1" s="1"/>
  <c r="E135" i="1"/>
  <c r="F135" i="1" s="1"/>
  <c r="E136" i="1"/>
  <c r="F136" i="1" s="1"/>
  <c r="E133" i="1"/>
  <c r="F133" i="1" s="1"/>
  <c r="E131" i="1"/>
  <c r="F131" i="1" s="1"/>
  <c r="E130" i="1"/>
  <c r="F130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F167" i="1" l="1"/>
  <c r="F13" i="2" l="1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46" i="2"/>
  <c r="G46" i="2" s="1"/>
  <c r="F47" i="2"/>
  <c r="G47" i="2" s="1"/>
  <c r="F48" i="2"/>
  <c r="G48" i="2" s="1"/>
  <c r="F49" i="2"/>
  <c r="F50" i="2"/>
  <c r="G50" i="2" s="1"/>
  <c r="F51" i="2"/>
  <c r="G51" i="2" s="1"/>
  <c r="F12" i="2"/>
  <c r="G12" i="2" s="1"/>
  <c r="F52" i="2" l="1"/>
  <c r="G49" i="2"/>
  <c r="G52" i="2" s="1"/>
  <c r="E12" i="1"/>
  <c r="E246" i="1" l="1"/>
  <c r="F12" i="1"/>
  <c r="F246" i="1" s="1"/>
</calcChain>
</file>

<file path=xl/sharedStrings.xml><?xml version="1.0" encoding="utf-8"?>
<sst xmlns="http://schemas.openxmlformats.org/spreadsheetml/2006/main" count="550" uniqueCount="465">
  <si>
    <t>Lp.</t>
  </si>
  <si>
    <t>Nazwa badania</t>
  </si>
  <si>
    <t>1.</t>
  </si>
  <si>
    <t>2.</t>
  </si>
  <si>
    <t>Peptyd C</t>
  </si>
  <si>
    <t>3.</t>
  </si>
  <si>
    <t>4.</t>
  </si>
  <si>
    <t>Prolaktyna</t>
  </si>
  <si>
    <t>Estradiol</t>
  </si>
  <si>
    <t>FSH</t>
  </si>
  <si>
    <t>5.</t>
  </si>
  <si>
    <t>LH</t>
  </si>
  <si>
    <t>6.</t>
  </si>
  <si>
    <t>Progesteron</t>
  </si>
  <si>
    <t>7.</t>
  </si>
  <si>
    <t>Testosteron</t>
  </si>
  <si>
    <t>8.</t>
  </si>
  <si>
    <t>Transferyna</t>
  </si>
  <si>
    <t>AFP</t>
  </si>
  <si>
    <t>CEA</t>
  </si>
  <si>
    <t>Ferrytyna</t>
  </si>
  <si>
    <t xml:space="preserve">………………………………….                                                                                                              pieczęć Oferenta                                                                                                                                                                     </t>
  </si>
  <si>
    <t>Cena jednostkowa</t>
  </si>
  <si>
    <t>Szacowana ilość badań na okres trwania umowy</t>
  </si>
  <si>
    <t>Wartość badań netto</t>
  </si>
  <si>
    <t>Wartość badań brutto</t>
  </si>
  <si>
    <r>
      <t xml:space="preserve">………………………………………………………………………                                                    </t>
    </r>
    <r>
      <rPr>
        <sz val="10"/>
        <color theme="1"/>
        <rFont val="Calibri"/>
        <family val="2"/>
        <charset val="238"/>
        <scheme val="minor"/>
      </rPr>
      <t>miejsce i data</t>
    </r>
  </si>
  <si>
    <t>9.</t>
  </si>
  <si>
    <t>10.</t>
  </si>
  <si>
    <t>11.</t>
  </si>
  <si>
    <t>12.</t>
  </si>
  <si>
    <t>13.</t>
  </si>
  <si>
    <t>14.</t>
  </si>
  <si>
    <t>15.</t>
  </si>
  <si>
    <t>Kwasy żółciowe całkowite</t>
  </si>
  <si>
    <t>HE4</t>
  </si>
  <si>
    <r>
      <t xml:space="preserve">………………………………………………………………………….……………………………………                         </t>
    </r>
    <r>
      <rPr>
        <sz val="10"/>
        <color theme="1"/>
        <rFont val="Calibri"/>
        <family val="2"/>
        <charset val="238"/>
        <scheme val="minor"/>
      </rPr>
      <t>podpis i pieczęć osób/ osoby uprawnionych/ upoważnionych                                                                         do reprezentowania Oferenta</t>
    </r>
  </si>
  <si>
    <t>FORMULARZ CENOWY</t>
  </si>
  <si>
    <t>Pakiet nr 1</t>
  </si>
  <si>
    <t>Badania laboratoryjne wykonane w materiale przygotowanym w laboratorium Zleceniodawcy</t>
  </si>
  <si>
    <t>ofertę na: badania laboratoryjne</t>
  </si>
  <si>
    <t>oferuję realizację zamówienia zgodnie z poniższymi cenami:</t>
  </si>
  <si>
    <t>Czas APTT</t>
  </si>
  <si>
    <t>Fibrynogen</t>
  </si>
  <si>
    <t>D-dimery</t>
  </si>
  <si>
    <t>Albumina</t>
  </si>
  <si>
    <t xml:space="preserve">Kreatynina w moczu </t>
  </si>
  <si>
    <t>Albumina w moczu</t>
  </si>
  <si>
    <t>Wskaźnik UACR</t>
  </si>
  <si>
    <t>Proteinogram (Elektroforeza białek surowicy krwi z oznaczeniem białka całkowitego)</t>
  </si>
  <si>
    <t>Bilirubina bezpośrednia</t>
  </si>
  <si>
    <t>Kadm -Cd</t>
  </si>
  <si>
    <t>Mg - Magnez</t>
  </si>
  <si>
    <t>Lipaza</t>
  </si>
  <si>
    <t>Witamina B12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</si>
  <si>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</si>
  <si>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</si>
  <si>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</si>
  <si>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</si>
  <si>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</si>
  <si>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</si>
  <si>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</si>
  <si>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</si>
  <si>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</si>
  <si>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</si>
  <si>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</si>
  <si>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</si>
  <si>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</si>
  <si>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</si>
  <si>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p-ciała przeciw Transglutaminazie tkankowej w klasie IgG</t>
  </si>
  <si>
    <t>p-ciała przeciw Transglutaminazie tkankowej w klasie IgA</t>
  </si>
  <si>
    <t>Cholinesteraza</t>
  </si>
  <si>
    <t>Pb - Ołów</t>
  </si>
  <si>
    <t>CKMB</t>
  </si>
  <si>
    <t>ASO-ilościowo</t>
  </si>
  <si>
    <t xml:space="preserve">IgG </t>
  </si>
  <si>
    <t xml:space="preserve">IgA </t>
  </si>
  <si>
    <t xml:space="preserve">IgE </t>
  </si>
  <si>
    <t xml:space="preserve">IgM </t>
  </si>
  <si>
    <t>Kwas foliowy</t>
  </si>
  <si>
    <t>Homocysteina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</si>
  <si>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</si>
  <si>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</si>
  <si>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</si>
  <si>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</si>
  <si>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</si>
  <si>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</si>
  <si>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</si>
  <si>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</si>
  <si>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</si>
  <si>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</si>
  <si>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</si>
  <si>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</si>
  <si>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</si>
  <si>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LDH</t>
  </si>
  <si>
    <t>Anty CCP</t>
  </si>
  <si>
    <t>p/c p.endomysium IgA</t>
  </si>
  <si>
    <t>p/c p.endomysium IgG</t>
  </si>
  <si>
    <t>p/c  p.jądrowe (przesiewowe badanie) ANA</t>
  </si>
  <si>
    <t>TIBC</t>
  </si>
  <si>
    <t>Kwas walproinowy</t>
  </si>
  <si>
    <t>Cynk - Zn</t>
  </si>
  <si>
    <t xml:space="preserve">Przeciwciała p/receptorom Acetylocholiny </t>
  </si>
  <si>
    <t>p-ciała p/mitochondrialne (AMA)</t>
  </si>
  <si>
    <t>TSH III generacji</t>
  </si>
  <si>
    <t>fT3</t>
  </si>
  <si>
    <t>fT4</t>
  </si>
  <si>
    <t>MIKROALBUMINURIA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</si>
  <si>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</si>
  <si>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</si>
  <si>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</si>
  <si>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</si>
  <si>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</si>
  <si>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</si>
  <si>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</si>
  <si>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</si>
  <si>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</si>
  <si>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</si>
  <si>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</si>
  <si>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</si>
  <si>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</si>
  <si>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</si>
  <si>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</si>
  <si>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</si>
  <si>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</si>
  <si>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</si>
  <si>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DHEA</t>
  </si>
  <si>
    <t>Estriol wolny</t>
  </si>
  <si>
    <t>Selen</t>
  </si>
  <si>
    <t>Lit</t>
  </si>
  <si>
    <t>Anty TPO</t>
  </si>
  <si>
    <t>PSA</t>
  </si>
  <si>
    <t>CA 19-9</t>
  </si>
  <si>
    <t>CA 125</t>
  </si>
  <si>
    <t>Wolne PSA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</si>
  <si>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</si>
  <si>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</si>
  <si>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</si>
  <si>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</si>
  <si>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</si>
  <si>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</si>
  <si>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</si>
  <si>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</si>
  <si>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</si>
  <si>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</si>
  <si>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</si>
  <si>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</si>
  <si>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Β HCG (test ciążowy)</t>
  </si>
  <si>
    <t>Parathormon</t>
  </si>
  <si>
    <t>DHEA-S</t>
  </si>
  <si>
    <t>anty TG</t>
  </si>
  <si>
    <t>TRAB</t>
  </si>
  <si>
    <t>Tyreoglobulina</t>
  </si>
  <si>
    <t>Badanie kału na pasożyty</t>
  </si>
  <si>
    <t>Badanie kału na obecność Ag Lamblii (Met. Immunoenzymat.)</t>
  </si>
  <si>
    <t>Badanie kału na stopień strawienia</t>
  </si>
  <si>
    <t>Badanie  w kierunku owsika -wymaz</t>
  </si>
  <si>
    <t xml:space="preserve">Ceruloplazmina </t>
  </si>
  <si>
    <t>73.</t>
  </si>
  <si>
    <t>74.</t>
  </si>
  <si>
    <t>75.</t>
  </si>
  <si>
    <t>76.</t>
  </si>
  <si>
    <t>77.</t>
  </si>
  <si>
    <t>78.</t>
  </si>
  <si>
    <t>79.</t>
  </si>
  <si>
    <t>80.</t>
  </si>
  <si>
    <t>Miedź</t>
  </si>
  <si>
    <t>Czynnik reumatoidalny RF (ilościowo)</t>
  </si>
  <si>
    <t>Odczyn Walera-Rose (ilościowy)</t>
  </si>
  <si>
    <t>Badanie kału w kierunku rota i adenowirusów</t>
  </si>
  <si>
    <t>Aldosteron</t>
  </si>
  <si>
    <t xml:space="preserve">Insulina </t>
  </si>
  <si>
    <t>81.</t>
  </si>
  <si>
    <t>82.</t>
  </si>
  <si>
    <t>83.</t>
  </si>
  <si>
    <t>84.</t>
  </si>
  <si>
    <t>85.</t>
  </si>
  <si>
    <t>86.</t>
  </si>
  <si>
    <t>87.</t>
  </si>
  <si>
    <t xml:space="preserve">Kortyzol </t>
  </si>
  <si>
    <t xml:space="preserve">17OH- Progesteron </t>
  </si>
  <si>
    <t xml:space="preserve">Testosteron wolny </t>
  </si>
  <si>
    <t xml:space="preserve">Hormon wzrostu GH </t>
  </si>
  <si>
    <t>CA 15-3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</si>
  <si>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</si>
  <si>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</si>
  <si>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</si>
  <si>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</si>
  <si>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</si>
  <si>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</si>
  <si>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</si>
  <si>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</si>
  <si>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</si>
  <si>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</si>
  <si>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NT pro-BNP</t>
  </si>
  <si>
    <t>Przeciwciała p. jądrowe ANA I met IF</t>
  </si>
  <si>
    <t xml:space="preserve">Przeciwciała p. komórkom okładzinowym żołądka </t>
  </si>
  <si>
    <t>Przeciwciała p. czynnikowi wewnętrznemu Castlea</t>
  </si>
  <si>
    <t>Przeciwciała p. gliadynie IgA</t>
  </si>
  <si>
    <t>Przeciwciała p. gliadynie IgG</t>
  </si>
  <si>
    <t>Chlorki</t>
  </si>
  <si>
    <t>Przeciwciała p. jądrowe ANA II met IF</t>
  </si>
  <si>
    <t xml:space="preserve">Androstendion </t>
  </si>
  <si>
    <t>Białko całkowite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</si>
  <si>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</si>
  <si>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</si>
  <si>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</si>
  <si>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</si>
  <si>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</si>
  <si>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</si>
  <si>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</si>
  <si>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</si>
  <si>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</si>
  <si>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</si>
  <si>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</si>
  <si>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</si>
  <si>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</si>
  <si>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</si>
  <si>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Fosfataza kwaśna całkow.</t>
  </si>
  <si>
    <t>SHGB</t>
  </si>
  <si>
    <t>ACTH</t>
  </si>
  <si>
    <t>KALCYTONINA</t>
  </si>
  <si>
    <t>Wapń całkowity</t>
  </si>
  <si>
    <t>AMH (rezerwa jajnikowa)</t>
  </si>
  <si>
    <t>TEST ROMA</t>
  </si>
  <si>
    <t>Karbamazepina</t>
  </si>
  <si>
    <t>IGF - 1</t>
  </si>
  <si>
    <t>IgE sp - Gluten</t>
  </si>
  <si>
    <t>AMA - M2</t>
  </si>
  <si>
    <t>Pc antykardiolipinowe IgM</t>
  </si>
  <si>
    <t>Pc antykardiolipinowe IgG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</si>
  <si>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</si>
  <si>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</si>
  <si>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</si>
  <si>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</si>
  <si>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</si>
  <si>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</si>
  <si>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</si>
  <si>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</si>
  <si>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</si>
  <si>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</si>
  <si>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</si>
  <si>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</si>
  <si>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</si>
  <si>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</si>
  <si>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</si>
  <si>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Białko w DZM</t>
  </si>
  <si>
    <t>Pc p. Ag neutrofilów okołojądrowe pANCA</t>
  </si>
  <si>
    <t>Pc p. Ag neutrofilów cytoplazmatyczne cANCA</t>
  </si>
  <si>
    <t>pc. p. kom. mięśni gładkich ASMA</t>
  </si>
  <si>
    <t>Grupa krwi</t>
  </si>
  <si>
    <t>p/c odpornościowe</t>
  </si>
  <si>
    <t>Oznaczenie grupy krwi x2 z wydaniem KREW KARTY</t>
  </si>
  <si>
    <t>Hepatitis C
wykrywanie p/ciał HCV</t>
  </si>
  <si>
    <t>127.</t>
  </si>
  <si>
    <t>128.</t>
  </si>
  <si>
    <t>129.</t>
  </si>
  <si>
    <t>130.</t>
  </si>
  <si>
    <t>131.</t>
  </si>
  <si>
    <t>Mononukleoza zakaźna jakościowo</t>
  </si>
  <si>
    <t>132.</t>
  </si>
  <si>
    <t>133.</t>
  </si>
  <si>
    <t>134.</t>
  </si>
  <si>
    <t>135.</t>
  </si>
  <si>
    <t>136.</t>
  </si>
  <si>
    <t>Glista ludzka IgG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</si>
  <si>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</si>
  <si>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</si>
  <si>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</si>
  <si>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</si>
  <si>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</si>
  <si>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</si>
  <si>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</si>
  <si>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</si>
  <si>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</si>
  <si>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</si>
  <si>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</si>
  <si>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Odczyn FTA</t>
  </si>
  <si>
    <t>Odczyn FTA-ABS</t>
  </si>
  <si>
    <t>Odczyn TPHA</t>
  </si>
  <si>
    <t>Reticulocyty</t>
  </si>
  <si>
    <t>Brucelloza test jakościowy</t>
  </si>
  <si>
    <t>Toksokaroza IgG</t>
  </si>
  <si>
    <t>QVANTIFERON  (przeciwciała)</t>
  </si>
  <si>
    <t>KALPROTEKTYNA w kale</t>
  </si>
  <si>
    <t>pc. p. mitochondrialne AMA</t>
  </si>
  <si>
    <t>148.</t>
  </si>
  <si>
    <t>149.</t>
  </si>
  <si>
    <t>150.</t>
  </si>
  <si>
    <t>151.</t>
  </si>
  <si>
    <t>152.</t>
  </si>
  <si>
    <t>153.</t>
  </si>
  <si>
    <t>154.</t>
  </si>
  <si>
    <t xml:space="preserve">Pc przeciw kinazie tyrozynowej </t>
  </si>
  <si>
    <t>ASCA pc. p. Saccharomyces cerevisiane</t>
  </si>
  <si>
    <t xml:space="preserve">IgE sp.( jeden alergen.) </t>
  </si>
  <si>
    <t>Panel alergologiczny wziewny (min. 20 alergenów)</t>
  </si>
  <si>
    <t>Panel alergologiczny pokarmowy (min. 20 alergenów)</t>
  </si>
  <si>
    <t>Panel alergologiczny mieszany=pediatryczny (min. 27 alergenów)</t>
  </si>
  <si>
    <t>155.</t>
  </si>
  <si>
    <t>156.</t>
  </si>
  <si>
    <t>157.</t>
  </si>
  <si>
    <t>158.</t>
  </si>
  <si>
    <t>159.</t>
  </si>
  <si>
    <t>160.</t>
  </si>
  <si>
    <t>161.</t>
  </si>
  <si>
    <t>162.</t>
  </si>
  <si>
    <t>Parwowirus B19 IgG</t>
  </si>
  <si>
    <t>Parwowirus B19 IgM</t>
  </si>
  <si>
    <t>TRYPTAZA</t>
  </si>
  <si>
    <t>Świnka (MYXOVIRUS PAROTITIS) IgG</t>
  </si>
  <si>
    <t>Świnka (MYXOVIRUS PAROTITIS) IgM</t>
  </si>
  <si>
    <t>Alfa-1-antytrypsyna</t>
  </si>
  <si>
    <t>ODRA IgM</t>
  </si>
  <si>
    <t>ODRA IgG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</si>
  <si>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</si>
  <si>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</si>
  <si>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</si>
  <si>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</si>
  <si>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</si>
  <si>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</si>
  <si>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</si>
  <si>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</si>
  <si>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</si>
  <si>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</si>
  <si>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</si>
  <si>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</si>
  <si>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</si>
  <si>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Wścieklizna (przeciwciała)</t>
  </si>
  <si>
    <t>Gorączka Q (przeciwciała)</t>
  </si>
  <si>
    <t>SARS-COV-2  IgG -2S</t>
  </si>
  <si>
    <t>SARS-COV-2  IgG -2N</t>
  </si>
  <si>
    <t>Rtęć w surowicy</t>
  </si>
  <si>
    <t>Kwas deltaaminolewulinowy w moczu</t>
  </si>
  <si>
    <t>Lamotrygina</t>
  </si>
  <si>
    <t>Levetiracetam</t>
  </si>
  <si>
    <t>Cynkoprotoporfiryny w erytrocytach</t>
  </si>
  <si>
    <t>CA 72-4</t>
  </si>
  <si>
    <t>Cyfra 21-1</t>
  </si>
  <si>
    <t>Pc anty GAD</t>
  </si>
  <si>
    <t>Pc przeciwjądrowe ds. DNA IgG</t>
  </si>
  <si>
    <t>176.</t>
  </si>
  <si>
    <t>177.</t>
  </si>
  <si>
    <t>178.</t>
  </si>
  <si>
    <t>179.</t>
  </si>
  <si>
    <t>180.</t>
  </si>
  <si>
    <t>181.</t>
  </si>
  <si>
    <t>182.</t>
  </si>
  <si>
    <t>Prokalcytonina</t>
  </si>
  <si>
    <t>Tasiemiec IgG</t>
  </si>
  <si>
    <t>183.</t>
  </si>
  <si>
    <t>184.</t>
  </si>
  <si>
    <t>Panel wątrobowy rozszerzony (anty- LKM, anty-LSP, anty-SLA)</t>
  </si>
  <si>
    <t>Panel wątrobowy podstawowy (AMA, LKM-1)</t>
  </si>
  <si>
    <t>Krztusiec IgM</t>
  </si>
  <si>
    <t>Pc przeciwko proteinazie 3 (cANCA PR-3)</t>
  </si>
  <si>
    <t>Pc przeciwko komórkom Wyspowym trzustki</t>
  </si>
  <si>
    <t>Wartość zamówienia za cenę …………………………………zł netto</t>
  </si>
  <si>
    <t xml:space="preserve">plus ………………..% VAT, tj. ………………………………………zł </t>
  </si>
  <si>
    <t>razem wartość zamówienia brutto ……………………………………………….zł</t>
  </si>
  <si>
    <t>słownie: ……………………………………………………………………………………………………………………………………………………………………………………………………………….</t>
  </si>
  <si>
    <t>slownie: ………………………………………………………………………………………………………………………………………………………………………………………………………………</t>
  </si>
  <si>
    <t>Załącznik do formularza oferty</t>
  </si>
  <si>
    <t>Pakiet nr 2</t>
  </si>
  <si>
    <t>Posiew moczu</t>
  </si>
  <si>
    <t>Wymaz z gardła</t>
  </si>
  <si>
    <t xml:space="preserve">Wymaz z nosa </t>
  </si>
  <si>
    <t>Wymaz z języka</t>
  </si>
  <si>
    <t>Wymaz z jamy ustnej</t>
  </si>
  <si>
    <t>Popłuczyny z zatok</t>
  </si>
  <si>
    <t>Wymaz z rany tlenowy</t>
  </si>
  <si>
    <t>Wymaz z rany beztlenowy</t>
  </si>
  <si>
    <t>Wymaz z ucha L/P</t>
  </si>
  <si>
    <t>Wymaz z worka spojówkowego L/P</t>
  </si>
  <si>
    <t>Bad. mykologiczne z ……..</t>
  </si>
  <si>
    <r>
      <t xml:space="preserve">Wymaz z pochwy/ odbytu w kierunku paciorkowców </t>
    </r>
    <r>
      <rPr>
        <sz val="11"/>
        <color theme="1"/>
        <rFont val="Calibri"/>
        <family val="2"/>
        <charset val="238"/>
      </rPr>
      <t>β</t>
    </r>
    <r>
      <rPr>
        <sz val="11"/>
        <color theme="1"/>
        <rFont val="Times New Roman"/>
        <family val="1"/>
        <charset val="238"/>
      </rPr>
      <t xml:space="preserve"> hemolizujących u (Streptococcus agalactiae) kobiet ciężarnych (GBS)</t>
    </r>
  </si>
  <si>
    <r>
      <t xml:space="preserve">Posiew kału od chorego ogólny </t>
    </r>
    <r>
      <rPr>
        <u/>
        <sz val="11"/>
        <color theme="1"/>
        <rFont val="Times New Roman"/>
        <family val="1"/>
        <charset val="238"/>
      </rPr>
      <t>(dziecko/ dorosły jedna cena)</t>
    </r>
  </si>
  <si>
    <r>
      <t xml:space="preserve">Posiew kału od chorego na SS    </t>
    </r>
    <r>
      <rPr>
        <u/>
        <sz val="11"/>
        <color theme="1"/>
        <rFont val="Times New Roman"/>
        <family val="1"/>
        <charset val="238"/>
      </rPr>
      <t>(dziecko/ dorosły jedna cena)</t>
    </r>
  </si>
  <si>
    <t>Wymaz z pochwy</t>
  </si>
  <si>
    <t>Dodatni z antybiogramem</t>
  </si>
  <si>
    <t>Dodatni z antymykogramem</t>
  </si>
  <si>
    <t>Ujemny</t>
  </si>
  <si>
    <t>Kał na nosicielstwo SS (Salmonella-Shigella )</t>
  </si>
  <si>
    <t>koszt 3-próbek kału</t>
  </si>
  <si>
    <t>Yersinia enterocolitica w kale</t>
  </si>
  <si>
    <t>Wymaz z szyjki macicy</t>
  </si>
  <si>
    <t>Wymaz z odbytu</t>
  </si>
  <si>
    <t>Toksyny A i B w kale (clostridium difficile)</t>
  </si>
  <si>
    <t xml:space="preserve">Ozn. Ag Chlamydii Spp.w wymazie </t>
  </si>
  <si>
    <t>Zeskrobiny z paznokcia – badanie mykologiczne</t>
  </si>
  <si>
    <t xml:space="preserve">Wyniki badań będą dostarczone w 2 egzemplarzach (oryginał i kopia)i w oryginale autoryzowane przez diagnostę laboratoryjnego.      </t>
  </si>
  <si>
    <t xml:space="preserve">Dodatni z antybiogramem </t>
  </si>
  <si>
    <t xml:space="preserve">Ujemny </t>
  </si>
  <si>
    <t>185.</t>
  </si>
  <si>
    <t>186.</t>
  </si>
  <si>
    <t>187.</t>
  </si>
  <si>
    <r>
      <t>T</t>
    </r>
    <r>
      <rPr>
        <vertAlign val="sub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Trijodotyronina </t>
    </r>
  </si>
  <si>
    <r>
      <t>T</t>
    </r>
    <r>
      <rPr>
        <vertAlign val="subscript"/>
        <sz val="12"/>
        <color theme="1"/>
        <rFont val="Times New Roman"/>
        <family val="1"/>
        <charset val="238"/>
      </rPr>
      <t>4</t>
    </r>
    <r>
      <rPr>
        <sz val="12"/>
        <color theme="1"/>
        <rFont val="Times New Roman"/>
        <family val="1"/>
        <charset val="238"/>
      </rPr>
      <t xml:space="preserve"> Tyroksyna </t>
    </r>
  </si>
  <si>
    <t>wykrywanie p/ciał w klasie IgA</t>
  </si>
  <si>
    <t>wykrywanie p/ciał w klasie IgG</t>
  </si>
  <si>
    <t>Toksoplazmoza:</t>
  </si>
  <si>
    <t>wykrywanie p/ciał w klasie IgM</t>
  </si>
  <si>
    <t>awidność IgG</t>
  </si>
  <si>
    <t>Helicobacter pylori:</t>
  </si>
  <si>
    <t xml:space="preserve">Chlamydia trachomatis:  </t>
  </si>
  <si>
    <t>Chlamydia pneumoniae:</t>
  </si>
  <si>
    <t xml:space="preserve">Mycoplasma pneumoniae: </t>
  </si>
  <si>
    <t>TEST potwierdzenia  Western Blott-Borielioza  IgG</t>
  </si>
  <si>
    <t>TEST potwierdzenia  Western Blott-Borielioza  IgM</t>
  </si>
  <si>
    <t>Borelioza:</t>
  </si>
  <si>
    <t>wykrywanie Ab HBc w klasie IgM</t>
  </si>
  <si>
    <t>wykrywanie Ab  HBc  total</t>
  </si>
  <si>
    <t>wykrywanie Ab HBs</t>
  </si>
  <si>
    <t>wykrywanie Ag HBs</t>
  </si>
  <si>
    <t>wykrywanie Ag Hbe</t>
  </si>
  <si>
    <t>wykrywanie Ab Hbe</t>
  </si>
  <si>
    <t>Hepatitis B:</t>
  </si>
  <si>
    <t>wykrywanie p/ciał Hepatitis A p/ciał w klasie IgM</t>
  </si>
  <si>
    <t>wykrywanie p/ciał całk. Hepatitis A</t>
  </si>
  <si>
    <t>Diagnostyka różyczki:</t>
  </si>
  <si>
    <t xml:space="preserve">Diagnostyka Yersiniozy: </t>
  </si>
  <si>
    <t xml:space="preserve">Diagnostyka Cytomegalii: </t>
  </si>
  <si>
    <t>Awidność IgG CMV</t>
  </si>
  <si>
    <t>Przeciwciała anty HIV III generacja</t>
  </si>
  <si>
    <t>Przeciwciała anty HIV - test potwierdzenia</t>
  </si>
  <si>
    <t xml:space="preserve">Diagnostyka HIV: </t>
  </si>
  <si>
    <t xml:space="preserve">Epstein – Barr virus p/c IgG (EBV IgG)  </t>
  </si>
  <si>
    <t>Epstein – Barr virus p/c IgM (EBV IgM)</t>
  </si>
  <si>
    <t xml:space="preserve">Bordetella pertusis IgA </t>
  </si>
  <si>
    <t>Bordetella pertusis IgG</t>
  </si>
  <si>
    <t xml:space="preserve">Giardia lamblia Ab IgM  </t>
  </si>
  <si>
    <t>Giardia Lamblia Ab IgG</t>
  </si>
  <si>
    <t xml:space="preserve">Listerioza IgA  </t>
  </si>
  <si>
    <t>Listerioza IgG</t>
  </si>
  <si>
    <t xml:space="preserve">Ospa wietrzna IgG </t>
  </si>
  <si>
    <t>Ospa wietrzna IgM</t>
  </si>
  <si>
    <t xml:space="preserve">Herpes simplex virus IgG  </t>
  </si>
  <si>
    <t>Pc. Onkoneuronalne (anty- Hu,anty-Jo,anty-Ri, anty- Ma2, anty- CV2, anty -anfifizyna)</t>
  </si>
  <si>
    <t xml:space="preserve">Wirus kleszczowego zapalenia mózgu    </t>
  </si>
  <si>
    <t>IgG</t>
  </si>
  <si>
    <t>IgM</t>
  </si>
  <si>
    <t>Listerioza IgM</t>
  </si>
  <si>
    <t>Herpes simplex virus IgM</t>
  </si>
  <si>
    <t>Pc ANA3 (test potwierdzenia)</t>
  </si>
  <si>
    <t>Cena jednostkowa netto</t>
  </si>
  <si>
    <t>RAZEM</t>
  </si>
  <si>
    <r>
      <t>HbA</t>
    </r>
    <r>
      <rPr>
        <vertAlign val="subscript"/>
        <sz val="12"/>
        <color theme="1"/>
        <rFont val="Times New Roman"/>
        <family val="1"/>
        <charset val="238"/>
      </rPr>
      <t>1</t>
    </r>
    <r>
      <rPr>
        <sz val="12"/>
        <color theme="1"/>
        <rFont val="Times New Roman"/>
        <family val="1"/>
        <charset val="238"/>
      </rPr>
      <t>C</t>
    </r>
  </si>
  <si>
    <r>
      <t>Witamina D</t>
    </r>
    <r>
      <rPr>
        <vertAlign val="sub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- 25OHD</t>
    </r>
    <r>
      <rPr>
        <vertAlign val="sub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(kalcydiol)</t>
    </r>
  </si>
  <si>
    <r>
      <t>Witamina D</t>
    </r>
    <r>
      <rPr>
        <vertAlign val="sub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- 1,25(OH)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D</t>
    </r>
    <r>
      <rPr>
        <vertAlign val="sub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(kalcytriol)</t>
    </r>
  </si>
  <si>
    <t>188.</t>
  </si>
  <si>
    <t>189.</t>
  </si>
  <si>
    <t>Methemoglobina we krwi</t>
  </si>
  <si>
    <t>Rtęć w moczu</t>
  </si>
  <si>
    <t>Panel alergologiczny wziewny 10- punktowy (ALERGENY: leszczyna olcha brzoza trawy żyto bylica roztocza kurzu domowego pies kot alternaria)</t>
  </si>
  <si>
    <t>Panel alergologiczny pokarmowy 10 – punktowy (ALERGENY: mleko jajko pszenica soka orzechy ziemne orzechy laskowe ryby owoce morza-skorupiaki marchew jabłko)</t>
  </si>
  <si>
    <t>Razem wartość zamówienia</t>
  </si>
  <si>
    <r>
      <t xml:space="preserve">………………………………………………………                                               </t>
    </r>
    <r>
      <rPr>
        <sz val="9"/>
        <color theme="1"/>
        <rFont val="Calibri"/>
        <family val="2"/>
        <charset val="238"/>
        <scheme val="minor"/>
      </rPr>
      <t>miejsce i data</t>
    </r>
  </si>
  <si>
    <r>
      <t xml:space="preserve">………………………………………………                         </t>
    </r>
    <r>
      <rPr>
        <sz val="9"/>
        <color theme="1"/>
        <rFont val="Calibri"/>
        <family val="2"/>
        <charset val="238"/>
        <scheme val="minor"/>
      </rPr>
      <t>podpis i pieczęć osób/ osoby uprawnionych/ upoważnionych                                                                         do reprezentowania Oferenta</t>
    </r>
  </si>
  <si>
    <t>Składając w imieniu: …………………………………………………………………………………………………………………………………………………….</t>
  </si>
  <si>
    <t>Skladając w imieniu: ……………………………………………………………………………………………………..</t>
  </si>
  <si>
    <t>Wyniki badań będą dostarczone w 2 egzemplarzach (oryginał i kopia)i w oryginale autoryzowane przez diagnostę laboratoryjnego.               Dla badań z zakresu Grup Krwi (Grupa krwi i pc odpornościowe)wyniki będą dostarczane w 3 egzemplarzach autoryzowanych przez diagnostę laboratoryjnego w oryginale.</t>
  </si>
  <si>
    <t xml:space="preserve">plus ………………..% VAT, tj. ……………………………………zł </t>
  </si>
  <si>
    <t>190.</t>
  </si>
  <si>
    <t>Kwas metylomalonowy</t>
  </si>
  <si>
    <t xml:space="preserve">Dodatni z antybiogramem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</si>
</sst>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0" fontId="0" fillId="0" borderId="0" xfId="0" applyProtection="1"/>
    <xf numFmtId="164" fontId="0" fillId="0" borderId="0" xfId="0" applyNumberFormat="1" applyProtection="1"/>
    <xf numFmtId="0" fontId="0" fillId="0" borderId="0" xfId="0" applyAlignment="1" applyProtection="1"/>
    <xf numFmtId="0" fontId="2" fillId="3" borderId="5" xfId="0" applyFont="1" applyFill="1" applyBorder="1" applyAlignment="1" applyProtection="1">
      <alignment vertical="center" wrapText="1"/>
    </xf>
    <xf numFmtId="164" fontId="2" fillId="3" borderId="5" xfId="0" applyNumberFormat="1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wrapText="1"/>
    </xf>
    <xf numFmtId="0" fontId="3" fillId="0" borderId="3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44" fontId="0" fillId="0" borderId="0" xfId="0" applyNumberFormat="1" applyProtection="1"/>
    <xf numFmtId="44" fontId="5" fillId="0" borderId="0" xfId="0" applyNumberFormat="1" applyFont="1" applyAlignment="1" applyProtection="1">
      <alignment wrapText="1"/>
    </xf>
    <xf numFmtId="44" fontId="2" fillId="3" borderId="5" xfId="0" applyNumberFormat="1" applyFont="1" applyFill="1" applyBorder="1" applyAlignment="1" applyProtection="1">
      <alignment horizontal="center" vertical="center" wrapText="1"/>
    </xf>
    <xf numFmtId="44" fontId="3" fillId="0" borderId="3" xfId="0" applyNumberFormat="1" applyFont="1" applyFill="1" applyBorder="1" applyAlignment="1" applyProtection="1">
      <alignment horizontal="center" vertical="center" wrapText="1"/>
    </xf>
    <xf numFmtId="44" fontId="2" fillId="0" borderId="3" xfId="0" applyNumberFormat="1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left"/>
    </xf>
    <xf numFmtId="0" fontId="3" fillId="0" borderId="2" xfId="0" applyFont="1" applyFill="1" applyBorder="1" applyAlignment="1" applyProtection="1">
      <alignment horizontal="center" vertical="center" wrapText="1"/>
    </xf>
    <xf numFmtId="4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4" fontId="1" fillId="2" borderId="3" xfId="0" applyNumberFormat="1" applyFont="1" applyFill="1" applyBorder="1" applyAlignment="1" applyProtection="1">
      <alignment horizontal="center" vertical="center" wrapText="1"/>
    </xf>
    <xf numFmtId="44" fontId="1" fillId="2" borderId="9" xfId="0" applyNumberFormat="1" applyFont="1" applyFill="1" applyBorder="1" applyAlignment="1" applyProtection="1">
      <alignment horizontal="center" vertical="center" wrapText="1"/>
    </xf>
    <xf numFmtId="44" fontId="13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44" fontId="0" fillId="0" borderId="0" xfId="0" applyNumberFormat="1" applyAlignment="1" applyProtection="1">
      <alignment wrapText="1"/>
    </xf>
    <xf numFmtId="4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44" fontId="0" fillId="0" borderId="0" xfId="0" applyNumberFormat="1" applyAlignment="1" applyProtection="1">
      <alignment horizontal="left"/>
      <protection locked="0"/>
    </xf>
    <xf numFmtId="44" fontId="4" fillId="2" borderId="8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/>
    </xf>
    <xf numFmtId="0" fontId="13" fillId="2" borderId="4" xfId="0" applyFont="1" applyFill="1" applyBorder="1" applyAlignment="1" applyProtection="1">
      <alignment horizontal="right" vertical="center" wrapText="1"/>
    </xf>
    <xf numFmtId="0" fontId="13" fillId="2" borderId="10" xfId="0" applyFont="1" applyFill="1" applyBorder="1" applyAlignment="1" applyProtection="1">
      <alignment horizontal="right" vertical="center" wrapText="1"/>
    </xf>
    <xf numFmtId="0" fontId="13" fillId="2" borderId="1" xfId="0" applyFont="1" applyFill="1" applyBorder="1" applyAlignment="1" applyProtection="1">
      <alignment horizontal="right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 wrapText="1"/>
    </xf>
    <xf numFmtId="0" fontId="6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left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right" vertical="center" wrapText="1"/>
    </xf>
    <xf numFmtId="0" fontId="2" fillId="0" borderId="10" xfId="0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1"/>
  <sheetViews>
    <sheetView tabSelected="1" zoomScale="90" zoomScaleNormal="90" workbookViewId="0">
      <selection activeCell="C15" sqref="C15"/>
    </sheetView>
  </sheetViews>
  <sheetFormatPr defaultRowHeight="15" x14ac:dyDescent="0.25"/>
  <cols>
    <col min="1" max="1" width="5" style="4" customWidth="1"/>
    <col min="2" max="2" width="57.7109375" style="4" customWidth="1"/>
    <col min="3" max="3" width="15.85546875" style="5" customWidth="1"/>
    <col min="4" max="4" width="14.5703125" style="4" customWidth="1"/>
    <col min="5" max="5" width="16.28515625" style="4" customWidth="1"/>
    <col min="6" max="6" width="16" style="4" customWidth="1"/>
  </cols>
  <sheetData>
    <row r="1" spans="1:7" ht="19.5" customHeight="1" x14ac:dyDescent="0.25">
      <c r="A1" s="47" t="s">
        <v>362</v>
      </c>
      <c r="B1" s="47"/>
      <c r="C1" s="47"/>
      <c r="D1" s="47"/>
      <c r="E1" s="47"/>
      <c r="F1" s="47"/>
      <c r="G1" s="1"/>
    </row>
    <row r="2" spans="1:7" ht="75" customHeight="1" x14ac:dyDescent="0.25">
      <c r="A2" s="49" t="s">
        <v>21</v>
      </c>
      <c r="B2" s="49"/>
    </row>
    <row r="3" spans="1:7" x14ac:dyDescent="0.25">
      <c r="A3" s="50" t="s">
        <v>37</v>
      </c>
      <c r="B3" s="50"/>
      <c r="C3" s="50"/>
      <c r="D3" s="50"/>
      <c r="E3" s="50"/>
      <c r="F3" s="50"/>
      <c r="G3" s="2"/>
    </row>
    <row r="4" spans="1:7" x14ac:dyDescent="0.25">
      <c r="A4" s="51" t="s">
        <v>38</v>
      </c>
      <c r="B4" s="51"/>
      <c r="C4" s="51"/>
      <c r="D4" s="51"/>
      <c r="E4" s="51"/>
      <c r="F4" s="51"/>
      <c r="G4" s="2"/>
    </row>
    <row r="5" spans="1:7" ht="15" customHeight="1" x14ac:dyDescent="0.25">
      <c r="A5" s="52" t="s">
        <v>39</v>
      </c>
      <c r="B5" s="52"/>
      <c r="C5" s="52"/>
      <c r="D5" s="52"/>
      <c r="E5" s="52"/>
      <c r="F5" s="52"/>
      <c r="G5" s="3"/>
    </row>
    <row r="7" spans="1:7" x14ac:dyDescent="0.25">
      <c r="A7" s="45" t="s">
        <v>459</v>
      </c>
      <c r="B7" s="45"/>
      <c r="C7" s="45"/>
      <c r="D7" s="45"/>
      <c r="E7" s="45"/>
      <c r="F7" s="45"/>
    </row>
    <row r="8" spans="1:7" x14ac:dyDescent="0.25">
      <c r="A8" s="6" t="s">
        <v>40</v>
      </c>
      <c r="B8" s="6"/>
      <c r="C8" s="32"/>
      <c r="D8" s="32"/>
      <c r="E8" s="32"/>
      <c r="F8" s="32"/>
    </row>
    <row r="9" spans="1:7" x14ac:dyDescent="0.25">
      <c r="A9" s="48" t="s">
        <v>41</v>
      </c>
      <c r="B9" s="48"/>
      <c r="C9" s="32"/>
      <c r="D9" s="32"/>
      <c r="E9" s="32"/>
      <c r="F9" s="32"/>
      <c r="G9" s="1"/>
    </row>
    <row r="10" spans="1:7" ht="15.75" thickBot="1" x14ac:dyDescent="0.3">
      <c r="A10" s="32"/>
      <c r="B10" s="32"/>
      <c r="C10" s="32"/>
      <c r="D10" s="32"/>
      <c r="E10" s="32"/>
      <c r="F10" s="32"/>
      <c r="G10" s="1"/>
    </row>
    <row r="11" spans="1:7" ht="60.75" customHeight="1" thickBot="1" x14ac:dyDescent="0.3">
      <c r="A11" s="7" t="s">
        <v>0</v>
      </c>
      <c r="B11" s="7" t="s">
        <v>1</v>
      </c>
      <c r="C11" s="8" t="s">
        <v>22</v>
      </c>
      <c r="D11" s="9" t="s">
        <v>23</v>
      </c>
      <c r="E11" s="9" t="s">
        <v>24</v>
      </c>
      <c r="F11" s="9" t="s">
        <v>25</v>
      </c>
    </row>
    <row r="12" spans="1:7" ht="20.25" customHeight="1" thickBot="1" x14ac:dyDescent="0.3">
      <c r="A12" s="24" t="s">
        <v>2</v>
      </c>
      <c r="B12" s="10" t="s">
        <v>42</v>
      </c>
      <c r="C12" s="28">
        <v>0</v>
      </c>
      <c r="D12" s="11">
        <v>360</v>
      </c>
      <c r="E12" s="29">
        <f>PRODUCT(C12,D12)</f>
        <v>0</v>
      </c>
      <c r="F12" s="29">
        <f>E12</f>
        <v>0</v>
      </c>
    </row>
    <row r="13" spans="1:7" ht="20.25" customHeight="1" thickBot="1" x14ac:dyDescent="0.3">
      <c r="A13" s="24" t="s">
        <v>3</v>
      </c>
      <c r="B13" s="10" t="s">
        <v>43</v>
      </c>
      <c r="C13" s="28">
        <v>0</v>
      </c>
      <c r="D13" s="11">
        <v>160</v>
      </c>
      <c r="E13" s="29">
        <f t="shared" ref="E13:E76" si="0">PRODUCT(C13,D13)</f>
        <v>0</v>
      </c>
      <c r="F13" s="29">
        <f t="shared" ref="F13:F76" si="1">E13</f>
        <v>0</v>
      </c>
    </row>
    <row r="14" spans="1:7" ht="20.25" customHeight="1" thickBot="1" x14ac:dyDescent="0.3">
      <c r="A14" s="24" t="s">
        <v>5</v>
      </c>
      <c r="B14" s="10" t="s">
        <v>44</v>
      </c>
      <c r="C14" s="28">
        <v>0</v>
      </c>
      <c r="D14" s="11">
        <v>270</v>
      </c>
      <c r="E14" s="29">
        <f t="shared" si="0"/>
        <v>0</v>
      </c>
      <c r="F14" s="29">
        <f t="shared" si="1"/>
        <v>0</v>
      </c>
    </row>
    <row r="15" spans="1:7" ht="20.25" customHeight="1" thickBot="1" x14ac:dyDescent="0.3">
      <c r="A15" s="24" t="s">
        <v>6</v>
      </c>
      <c r="B15" s="10" t="s">
        <v>45</v>
      </c>
      <c r="C15" s="28">
        <v>0</v>
      </c>
      <c r="D15" s="11">
        <v>200</v>
      </c>
      <c r="E15" s="29">
        <f t="shared" si="0"/>
        <v>0</v>
      </c>
      <c r="F15" s="29">
        <f t="shared" si="1"/>
        <v>0</v>
      </c>
    </row>
    <row r="16" spans="1:7" ht="20.25" customHeight="1" thickBot="1" x14ac:dyDescent="0.3">
      <c r="A16" s="24" t="s">
        <v>10</v>
      </c>
      <c r="B16" s="10" t="s">
        <v>46</v>
      </c>
      <c r="C16" s="28">
        <v>0</v>
      </c>
      <c r="D16" s="11">
        <v>125</v>
      </c>
      <c r="E16" s="29">
        <f t="shared" si="0"/>
        <v>0</v>
      </c>
      <c r="F16" s="29">
        <f t="shared" si="1"/>
        <v>0</v>
      </c>
    </row>
    <row r="17" spans="1:6" ht="20.25" customHeight="1" thickBot="1" x14ac:dyDescent="0.3">
      <c r="A17" s="24" t="s">
        <v>12</v>
      </c>
      <c r="B17" s="10" t="s">
        <v>47</v>
      </c>
      <c r="C17" s="28">
        <v>0</v>
      </c>
      <c r="D17" s="11">
        <v>550</v>
      </c>
      <c r="E17" s="29">
        <f t="shared" si="0"/>
        <v>0</v>
      </c>
      <c r="F17" s="29">
        <f t="shared" si="1"/>
        <v>0</v>
      </c>
    </row>
    <row r="18" spans="1:6" ht="20.25" customHeight="1" thickBot="1" x14ac:dyDescent="0.3">
      <c r="A18" s="24" t="s">
        <v>14</v>
      </c>
      <c r="B18" s="10" t="s">
        <v>48</v>
      </c>
      <c r="C18" s="28">
        <v>0</v>
      </c>
      <c r="D18" s="11">
        <v>380</v>
      </c>
      <c r="E18" s="29">
        <f t="shared" si="0"/>
        <v>0</v>
      </c>
      <c r="F18" s="29">
        <f t="shared" si="1"/>
        <v>0</v>
      </c>
    </row>
    <row r="19" spans="1:6" ht="33" customHeight="1" thickBot="1" x14ac:dyDescent="0.3">
      <c r="A19" s="24" t="s">
        <v>16</v>
      </c>
      <c r="B19" s="10" t="s">
        <v>49</v>
      </c>
      <c r="C19" s="28">
        <v>0</v>
      </c>
      <c r="D19" s="11">
        <v>110</v>
      </c>
      <c r="E19" s="29">
        <f t="shared" si="0"/>
        <v>0</v>
      </c>
      <c r="F19" s="29">
        <f t="shared" si="1"/>
        <v>0</v>
      </c>
    </row>
    <row r="20" spans="1:6" ht="20.25" customHeight="1" thickBot="1" x14ac:dyDescent="0.3">
      <c r="A20" s="24" t="s">
        <v>27</v>
      </c>
      <c r="B20" s="10" t="s">
        <v>50</v>
      </c>
      <c r="C20" s="28">
        <v>0</v>
      </c>
      <c r="D20" s="11">
        <v>150</v>
      </c>
      <c r="E20" s="29">
        <f t="shared" si="0"/>
        <v>0</v>
      </c>
      <c r="F20" s="29">
        <f t="shared" si="1"/>
        <v>0</v>
      </c>
    </row>
    <row r="21" spans="1:6" ht="20.25" customHeight="1" thickBot="1" x14ac:dyDescent="0.3">
      <c r="A21" s="24" t="s">
        <v>28</v>
      </c>
      <c r="B21" s="10" t="s">
        <v>51</v>
      </c>
      <c r="C21" s="28">
        <v>0</v>
      </c>
      <c r="D21" s="11">
        <v>15</v>
      </c>
      <c r="E21" s="29">
        <f t="shared" si="0"/>
        <v>0</v>
      </c>
      <c r="F21" s="29">
        <f t="shared" si="1"/>
        <v>0</v>
      </c>
    </row>
    <row r="22" spans="1:6" ht="20.25" customHeight="1" thickBot="1" x14ac:dyDescent="0.3">
      <c r="A22" s="24" t="s">
        <v>29</v>
      </c>
      <c r="B22" s="10" t="s">
        <v>52</v>
      </c>
      <c r="C22" s="28">
        <v>0</v>
      </c>
      <c r="D22" s="11">
        <v>300</v>
      </c>
      <c r="E22" s="29">
        <f t="shared" si="0"/>
        <v>0</v>
      </c>
      <c r="F22" s="29">
        <f t="shared" si="1"/>
        <v>0</v>
      </c>
    </row>
    <row r="23" spans="1:6" ht="20.25" customHeight="1" thickBot="1" x14ac:dyDescent="0.3">
      <c r="A23" s="24" t="s">
        <v>30</v>
      </c>
      <c r="B23" s="10" t="s">
        <v>53</v>
      </c>
      <c r="C23" s="28">
        <v>0</v>
      </c>
      <c r="D23" s="11">
        <v>230</v>
      </c>
      <c r="E23" s="29">
        <f t="shared" si="0"/>
        <v>0</v>
      </c>
      <c r="F23" s="29">
        <f t="shared" si="1"/>
        <v>0</v>
      </c>
    </row>
    <row r="24" spans="1:6" ht="20.25" customHeight="1" thickBot="1" x14ac:dyDescent="0.3">
      <c r="A24" s="24" t="s">
        <v>31</v>
      </c>
      <c r="B24" s="10" t="s">
        <v>54</v>
      </c>
      <c r="C24" s="28">
        <v>0</v>
      </c>
      <c r="D24" s="11">
        <v>4060</v>
      </c>
      <c r="E24" s="29">
        <f t="shared" si="0"/>
        <v>0</v>
      </c>
      <c r="F24" s="29">
        <f t="shared" si="1"/>
        <v>0</v>
      </c>
    </row>
    <row r="25" spans="1:6" ht="20.25" customHeight="1" thickBot="1" x14ac:dyDescent="0.3">
      <c r="A25" s="24" t="s">
        <v>32</v>
      </c>
      <c r="B25" s="10" t="s">
        <v>17</v>
      </c>
      <c r="C25" s="28">
        <v>0</v>
      </c>
      <c r="D25" s="11">
        <v>220</v>
      </c>
      <c r="E25" s="29">
        <f t="shared" si="0"/>
        <v>0</v>
      </c>
      <c r="F25" s="29">
        <f t="shared" si="1"/>
        <v>0</v>
      </c>
    </row>
    <row r="26" spans="1:6" ht="20.25" customHeight="1" thickBot="1" x14ac:dyDescent="0.3">
      <c r="A26" s="24" t="s">
        <v>33</v>
      </c>
      <c r="B26" s="10" t="s">
        <v>20</v>
      </c>
      <c r="C26" s="28">
        <v>0</v>
      </c>
      <c r="D26" s="11">
        <v>2760</v>
      </c>
      <c r="E26" s="29">
        <f t="shared" si="0"/>
        <v>0</v>
      </c>
      <c r="F26" s="29">
        <f t="shared" si="1"/>
        <v>0</v>
      </c>
    </row>
    <row r="27" spans="1:6" ht="20.25" customHeight="1" thickBot="1" x14ac:dyDescent="0.3">
      <c r="A27" s="24" t="s">
        <v>55</v>
      </c>
      <c r="B27" s="10" t="s">
        <v>69</v>
      </c>
      <c r="C27" s="28">
        <v>0</v>
      </c>
      <c r="D27" s="11">
        <v>30</v>
      </c>
      <c r="E27" s="29">
        <f t="shared" si="0"/>
        <v>0</v>
      </c>
      <c r="F27" s="29">
        <f t="shared" si="1"/>
        <v>0</v>
      </c>
    </row>
    <row r="28" spans="1:6" ht="20.25" customHeight="1" thickBot="1" x14ac:dyDescent="0.3">
      <c r="A28" s="24" t="s">
        <v>56</v>
      </c>
      <c r="B28" s="10" t="s">
        <v>70</v>
      </c>
      <c r="C28" s="28">
        <v>0</v>
      </c>
      <c r="D28" s="11">
        <v>55</v>
      </c>
      <c r="E28" s="29">
        <f t="shared" si="0"/>
        <v>0</v>
      </c>
      <c r="F28" s="29">
        <f t="shared" si="1"/>
        <v>0</v>
      </c>
    </row>
    <row r="29" spans="1:6" ht="20.25" customHeight="1" thickBot="1" x14ac:dyDescent="0.3">
      <c r="A29" s="24" t="s">
        <v>57</v>
      </c>
      <c r="B29" s="10" t="s">
        <v>71</v>
      </c>
      <c r="C29" s="28">
        <v>0</v>
      </c>
      <c r="D29" s="11">
        <v>15</v>
      </c>
      <c r="E29" s="29">
        <f t="shared" si="0"/>
        <v>0</v>
      </c>
      <c r="F29" s="29">
        <f t="shared" si="1"/>
        <v>0</v>
      </c>
    </row>
    <row r="30" spans="1:6" ht="20.25" customHeight="1" thickBot="1" x14ac:dyDescent="0.3">
      <c r="A30" s="24" t="s">
        <v>58</v>
      </c>
      <c r="B30" s="10" t="s">
        <v>72</v>
      </c>
      <c r="C30" s="28">
        <v>0</v>
      </c>
      <c r="D30" s="11">
        <v>15</v>
      </c>
      <c r="E30" s="29">
        <f t="shared" si="0"/>
        <v>0</v>
      </c>
      <c r="F30" s="29">
        <f t="shared" si="1"/>
        <v>0</v>
      </c>
    </row>
    <row r="31" spans="1:6" ht="20.25" customHeight="1" thickBot="1" x14ac:dyDescent="0.3">
      <c r="A31" s="21" t="s">
        <v>59</v>
      </c>
      <c r="B31" s="10" t="s">
        <v>73</v>
      </c>
      <c r="C31" s="28">
        <v>0</v>
      </c>
      <c r="D31" s="11">
        <v>45</v>
      </c>
      <c r="E31" s="29">
        <f t="shared" si="0"/>
        <v>0</v>
      </c>
      <c r="F31" s="29">
        <f t="shared" si="1"/>
        <v>0</v>
      </c>
    </row>
    <row r="32" spans="1:6" ht="20.25" customHeight="1" thickBot="1" x14ac:dyDescent="0.3">
      <c r="A32" s="24" t="s">
        <v>60</v>
      </c>
      <c r="B32" s="10" t="s">
        <v>446</v>
      </c>
      <c r="C32" s="28">
        <v>0</v>
      </c>
      <c r="D32" s="11">
        <v>7250</v>
      </c>
      <c r="E32" s="29">
        <f t="shared" si="0"/>
        <v>0</v>
      </c>
      <c r="F32" s="29">
        <f t="shared" si="1"/>
        <v>0</v>
      </c>
    </row>
    <row r="33" spans="1:6" ht="20.25" customHeight="1" thickBot="1" x14ac:dyDescent="0.3">
      <c r="A33" s="24" t="s">
        <v>61</v>
      </c>
      <c r="B33" s="10" t="s">
        <v>74</v>
      </c>
      <c r="C33" s="28">
        <v>0</v>
      </c>
      <c r="D33" s="11">
        <v>100</v>
      </c>
      <c r="E33" s="29">
        <f t="shared" si="0"/>
        <v>0</v>
      </c>
      <c r="F33" s="29">
        <f t="shared" si="1"/>
        <v>0</v>
      </c>
    </row>
    <row r="34" spans="1:6" ht="20.25" customHeight="1" thickBot="1" x14ac:dyDescent="0.3">
      <c r="A34" s="24" t="s">
        <v>62</v>
      </c>
      <c r="B34" s="10" t="s">
        <v>75</v>
      </c>
      <c r="C34" s="28">
        <v>0</v>
      </c>
      <c r="D34" s="11">
        <v>25</v>
      </c>
      <c r="E34" s="29">
        <f t="shared" si="0"/>
        <v>0</v>
      </c>
      <c r="F34" s="29">
        <f t="shared" si="1"/>
        <v>0</v>
      </c>
    </row>
    <row r="35" spans="1:6" ht="20.25" customHeight="1" thickBot="1" x14ac:dyDescent="0.3">
      <c r="A35" s="24" t="s">
        <v>63</v>
      </c>
      <c r="B35" s="10" t="s">
        <v>76</v>
      </c>
      <c r="C35" s="28">
        <v>0</v>
      </c>
      <c r="D35" s="11">
        <v>100</v>
      </c>
      <c r="E35" s="29">
        <f t="shared" si="0"/>
        <v>0</v>
      </c>
      <c r="F35" s="29">
        <f t="shared" si="1"/>
        <v>0</v>
      </c>
    </row>
    <row r="36" spans="1:6" ht="20.25" customHeight="1" thickBot="1" x14ac:dyDescent="0.3">
      <c r="A36" s="24" t="s">
        <v>64</v>
      </c>
      <c r="B36" s="10" t="s">
        <v>77</v>
      </c>
      <c r="C36" s="28">
        <v>0</v>
      </c>
      <c r="D36" s="11">
        <v>90</v>
      </c>
      <c r="E36" s="29">
        <f t="shared" si="0"/>
        <v>0</v>
      </c>
      <c r="F36" s="29">
        <f t="shared" si="1"/>
        <v>0</v>
      </c>
    </row>
    <row r="37" spans="1:6" ht="20.25" customHeight="1" thickBot="1" x14ac:dyDescent="0.3">
      <c r="A37" s="24" t="s">
        <v>65</v>
      </c>
      <c r="B37" s="10" t="s">
        <v>78</v>
      </c>
      <c r="C37" s="28">
        <v>0</v>
      </c>
      <c r="D37" s="11">
        <v>25</v>
      </c>
      <c r="E37" s="29">
        <f t="shared" si="0"/>
        <v>0</v>
      </c>
      <c r="F37" s="29">
        <f t="shared" si="1"/>
        <v>0</v>
      </c>
    </row>
    <row r="38" spans="1:6" ht="20.25" customHeight="1" thickBot="1" x14ac:dyDescent="0.3">
      <c r="A38" s="24" t="s">
        <v>66</v>
      </c>
      <c r="B38" s="10" t="s">
        <v>79</v>
      </c>
      <c r="C38" s="28">
        <v>0</v>
      </c>
      <c r="D38" s="11">
        <v>2070</v>
      </c>
      <c r="E38" s="29">
        <f t="shared" si="0"/>
        <v>0</v>
      </c>
      <c r="F38" s="29">
        <f t="shared" si="1"/>
        <v>0</v>
      </c>
    </row>
    <row r="39" spans="1:6" ht="20.25" customHeight="1" thickBot="1" x14ac:dyDescent="0.3">
      <c r="A39" s="24" t="s">
        <v>67</v>
      </c>
      <c r="B39" s="10" t="s">
        <v>80</v>
      </c>
      <c r="C39" s="28">
        <v>0</v>
      </c>
      <c r="D39" s="11">
        <v>120</v>
      </c>
      <c r="E39" s="29">
        <f t="shared" si="0"/>
        <v>0</v>
      </c>
      <c r="F39" s="29">
        <f t="shared" si="1"/>
        <v>0</v>
      </c>
    </row>
    <row r="40" spans="1:6" ht="20.25" customHeight="1" thickBot="1" x14ac:dyDescent="0.3">
      <c r="A40" s="24" t="s">
        <v>68</v>
      </c>
      <c r="B40" s="10" t="s">
        <v>94</v>
      </c>
      <c r="C40" s="28">
        <v>0</v>
      </c>
      <c r="D40" s="11">
        <v>40</v>
      </c>
      <c r="E40" s="29">
        <f t="shared" si="0"/>
        <v>0</v>
      </c>
      <c r="F40" s="29">
        <f t="shared" si="1"/>
        <v>0</v>
      </c>
    </row>
    <row r="41" spans="1:6" ht="20.25" customHeight="1" thickBot="1" x14ac:dyDescent="0.3">
      <c r="A41" s="24" t="s">
        <v>81</v>
      </c>
      <c r="B41" s="10" t="s">
        <v>95</v>
      </c>
      <c r="C41" s="28">
        <v>0</v>
      </c>
      <c r="D41" s="11">
        <v>1390</v>
      </c>
      <c r="E41" s="29">
        <f t="shared" si="0"/>
        <v>0</v>
      </c>
      <c r="F41" s="29">
        <f t="shared" si="1"/>
        <v>0</v>
      </c>
    </row>
    <row r="42" spans="1:6" ht="20.25" customHeight="1" thickBot="1" x14ac:dyDescent="0.3">
      <c r="A42" s="24" t="s">
        <v>82</v>
      </c>
      <c r="B42" s="10" t="s">
        <v>96</v>
      </c>
      <c r="C42" s="28">
        <v>0</v>
      </c>
      <c r="D42" s="11">
        <v>260</v>
      </c>
      <c r="E42" s="29">
        <f t="shared" si="0"/>
        <v>0</v>
      </c>
      <c r="F42" s="29">
        <f t="shared" si="1"/>
        <v>0</v>
      </c>
    </row>
    <row r="43" spans="1:6" ht="20.25" customHeight="1" thickBot="1" x14ac:dyDescent="0.3">
      <c r="A43" s="24" t="s">
        <v>83</v>
      </c>
      <c r="B43" s="10" t="s">
        <v>97</v>
      </c>
      <c r="C43" s="28">
        <v>0</v>
      </c>
      <c r="D43" s="11">
        <v>70</v>
      </c>
      <c r="E43" s="29">
        <f t="shared" si="0"/>
        <v>0</v>
      </c>
      <c r="F43" s="29">
        <f t="shared" si="1"/>
        <v>0</v>
      </c>
    </row>
    <row r="44" spans="1:6" ht="20.25" customHeight="1" thickBot="1" x14ac:dyDescent="0.3">
      <c r="A44" s="24" t="s">
        <v>84</v>
      </c>
      <c r="B44" s="10" t="s">
        <v>98</v>
      </c>
      <c r="C44" s="28">
        <v>0</v>
      </c>
      <c r="D44" s="11">
        <v>70</v>
      </c>
      <c r="E44" s="29">
        <f t="shared" si="0"/>
        <v>0</v>
      </c>
      <c r="F44" s="29">
        <f t="shared" si="1"/>
        <v>0</v>
      </c>
    </row>
    <row r="45" spans="1:6" ht="20.25" customHeight="1" thickBot="1" x14ac:dyDescent="0.3">
      <c r="A45" s="24" t="s">
        <v>85</v>
      </c>
      <c r="B45" s="10" t="s">
        <v>99</v>
      </c>
      <c r="C45" s="28">
        <v>0</v>
      </c>
      <c r="D45" s="11">
        <v>110</v>
      </c>
      <c r="E45" s="29">
        <f t="shared" si="0"/>
        <v>0</v>
      </c>
      <c r="F45" s="29">
        <f t="shared" si="1"/>
        <v>0</v>
      </c>
    </row>
    <row r="46" spans="1:6" ht="20.25" customHeight="1" thickBot="1" x14ac:dyDescent="0.3">
      <c r="A46" s="24" t="s">
        <v>86</v>
      </c>
      <c r="B46" s="10" t="s">
        <v>100</v>
      </c>
      <c r="C46" s="28">
        <v>0</v>
      </c>
      <c r="D46" s="11">
        <v>30</v>
      </c>
      <c r="E46" s="29">
        <f t="shared" si="0"/>
        <v>0</v>
      </c>
      <c r="F46" s="29">
        <f t="shared" si="1"/>
        <v>0</v>
      </c>
    </row>
    <row r="47" spans="1:6" ht="20.25" customHeight="1" thickBot="1" x14ac:dyDescent="0.3">
      <c r="A47" s="24" t="s">
        <v>87</v>
      </c>
      <c r="B47" s="10" t="s">
        <v>101</v>
      </c>
      <c r="C47" s="28">
        <v>0</v>
      </c>
      <c r="D47" s="11">
        <v>30</v>
      </c>
      <c r="E47" s="29">
        <f t="shared" si="0"/>
        <v>0</v>
      </c>
      <c r="F47" s="29">
        <f t="shared" si="1"/>
        <v>0</v>
      </c>
    </row>
    <row r="48" spans="1:6" ht="20.25" customHeight="1" thickBot="1" x14ac:dyDescent="0.3">
      <c r="A48" s="24" t="s">
        <v>88</v>
      </c>
      <c r="B48" s="10" t="s">
        <v>102</v>
      </c>
      <c r="C48" s="28">
        <v>0</v>
      </c>
      <c r="D48" s="11">
        <v>20</v>
      </c>
      <c r="E48" s="29">
        <f t="shared" si="0"/>
        <v>0</v>
      </c>
      <c r="F48" s="29">
        <f t="shared" si="1"/>
        <v>0</v>
      </c>
    </row>
    <row r="49" spans="1:6" ht="20.25" customHeight="1" thickBot="1" x14ac:dyDescent="0.3">
      <c r="A49" s="24" t="s">
        <v>89</v>
      </c>
      <c r="B49" s="10" t="s">
        <v>103</v>
      </c>
      <c r="C49" s="28">
        <v>0</v>
      </c>
      <c r="D49" s="11">
        <v>60</v>
      </c>
      <c r="E49" s="29">
        <f t="shared" si="0"/>
        <v>0</v>
      </c>
      <c r="F49" s="29">
        <f t="shared" si="1"/>
        <v>0</v>
      </c>
    </row>
    <row r="50" spans="1:6" ht="20.25" customHeight="1" thickBot="1" x14ac:dyDescent="0.3">
      <c r="A50" s="24" t="s">
        <v>90</v>
      </c>
      <c r="B50" s="10" t="s">
        <v>104</v>
      </c>
      <c r="C50" s="28">
        <v>0</v>
      </c>
      <c r="D50" s="11">
        <v>11350</v>
      </c>
      <c r="E50" s="29">
        <f t="shared" si="0"/>
        <v>0</v>
      </c>
      <c r="F50" s="29">
        <f t="shared" si="1"/>
        <v>0</v>
      </c>
    </row>
    <row r="51" spans="1:6" ht="20.25" customHeight="1" thickBot="1" x14ac:dyDescent="0.3">
      <c r="A51" s="24" t="s">
        <v>91</v>
      </c>
      <c r="B51" s="10" t="s">
        <v>105</v>
      </c>
      <c r="C51" s="28">
        <v>0</v>
      </c>
      <c r="D51" s="11">
        <v>3780</v>
      </c>
      <c r="E51" s="29">
        <f t="shared" si="0"/>
        <v>0</v>
      </c>
      <c r="F51" s="29">
        <f t="shared" si="1"/>
        <v>0</v>
      </c>
    </row>
    <row r="52" spans="1:6" ht="20.25" customHeight="1" thickBot="1" x14ac:dyDescent="0.3">
      <c r="A52" s="24" t="s">
        <v>92</v>
      </c>
      <c r="B52" s="10" t="s">
        <v>106</v>
      </c>
      <c r="C52" s="28">
        <v>0</v>
      </c>
      <c r="D52" s="11">
        <v>4850</v>
      </c>
      <c r="E52" s="29">
        <f t="shared" si="0"/>
        <v>0</v>
      </c>
      <c r="F52" s="29">
        <f t="shared" si="1"/>
        <v>0</v>
      </c>
    </row>
    <row r="53" spans="1:6" ht="20.25" customHeight="1" thickBot="1" x14ac:dyDescent="0.3">
      <c r="A53" s="24" t="s">
        <v>93</v>
      </c>
      <c r="B53" s="10" t="s">
        <v>107</v>
      </c>
      <c r="C53" s="28">
        <v>0</v>
      </c>
      <c r="D53" s="11">
        <v>50</v>
      </c>
      <c r="E53" s="29">
        <f t="shared" si="0"/>
        <v>0</v>
      </c>
      <c r="F53" s="29">
        <f t="shared" si="1"/>
        <v>0</v>
      </c>
    </row>
    <row r="54" spans="1:6" ht="20.25" customHeight="1" thickBot="1" x14ac:dyDescent="0.3">
      <c r="A54" s="24" t="s">
        <v>108</v>
      </c>
      <c r="B54" s="10" t="s">
        <v>126</v>
      </c>
      <c r="C54" s="28">
        <v>0</v>
      </c>
      <c r="D54" s="11">
        <v>25</v>
      </c>
      <c r="E54" s="29">
        <f t="shared" si="0"/>
        <v>0</v>
      </c>
      <c r="F54" s="29">
        <f t="shared" si="1"/>
        <v>0</v>
      </c>
    </row>
    <row r="55" spans="1:6" ht="20.25" customHeight="1" thickBot="1" x14ac:dyDescent="0.3">
      <c r="A55" s="24" t="s">
        <v>109</v>
      </c>
      <c r="B55" s="10" t="s">
        <v>127</v>
      </c>
      <c r="C55" s="28">
        <v>0</v>
      </c>
      <c r="D55" s="11">
        <v>15</v>
      </c>
      <c r="E55" s="29">
        <f t="shared" si="0"/>
        <v>0</v>
      </c>
      <c r="F55" s="29">
        <f t="shared" si="1"/>
        <v>0</v>
      </c>
    </row>
    <row r="56" spans="1:6" ht="20.25" customHeight="1" thickBot="1" x14ac:dyDescent="0.3">
      <c r="A56" s="24" t="s">
        <v>110</v>
      </c>
      <c r="B56" s="10" t="s">
        <v>128</v>
      </c>
      <c r="C56" s="28">
        <v>0</v>
      </c>
      <c r="D56" s="11">
        <v>15</v>
      </c>
      <c r="E56" s="29">
        <f t="shared" si="0"/>
        <v>0</v>
      </c>
      <c r="F56" s="29">
        <f t="shared" si="1"/>
        <v>0</v>
      </c>
    </row>
    <row r="57" spans="1:6" ht="20.25" customHeight="1" thickBot="1" x14ac:dyDescent="0.3">
      <c r="A57" s="24" t="s">
        <v>111</v>
      </c>
      <c r="B57" s="10" t="s">
        <v>129</v>
      </c>
      <c r="C57" s="28">
        <v>0</v>
      </c>
      <c r="D57" s="11">
        <v>15</v>
      </c>
      <c r="E57" s="29">
        <f t="shared" si="0"/>
        <v>0</v>
      </c>
      <c r="F57" s="29">
        <f t="shared" si="1"/>
        <v>0</v>
      </c>
    </row>
    <row r="58" spans="1:6" ht="20.25" customHeight="1" thickBot="1" x14ac:dyDescent="0.3">
      <c r="A58" s="24" t="s">
        <v>112</v>
      </c>
      <c r="B58" s="10" t="s">
        <v>35</v>
      </c>
      <c r="C58" s="28">
        <v>0</v>
      </c>
      <c r="D58" s="11">
        <v>20</v>
      </c>
      <c r="E58" s="29">
        <f t="shared" si="0"/>
        <v>0</v>
      </c>
      <c r="F58" s="29">
        <f t="shared" si="1"/>
        <v>0</v>
      </c>
    </row>
    <row r="59" spans="1:6" ht="20.25" customHeight="1" thickBot="1" x14ac:dyDescent="0.3">
      <c r="A59" s="24" t="s">
        <v>113</v>
      </c>
      <c r="B59" s="10" t="s">
        <v>130</v>
      </c>
      <c r="C59" s="28">
        <v>0</v>
      </c>
      <c r="D59" s="11">
        <v>1065</v>
      </c>
      <c r="E59" s="29">
        <f t="shared" si="0"/>
        <v>0</v>
      </c>
      <c r="F59" s="29">
        <f t="shared" si="1"/>
        <v>0</v>
      </c>
    </row>
    <row r="60" spans="1:6" ht="20.25" customHeight="1" thickBot="1" x14ac:dyDescent="0.3">
      <c r="A60" s="24" t="s">
        <v>114</v>
      </c>
      <c r="B60" s="10" t="s">
        <v>7</v>
      </c>
      <c r="C60" s="28">
        <v>0</v>
      </c>
      <c r="D60" s="11">
        <v>200</v>
      </c>
      <c r="E60" s="29">
        <f t="shared" si="0"/>
        <v>0</v>
      </c>
      <c r="F60" s="29">
        <f t="shared" si="1"/>
        <v>0</v>
      </c>
    </row>
    <row r="61" spans="1:6" ht="20.25" customHeight="1" thickBot="1" x14ac:dyDescent="0.3">
      <c r="A61" s="24" t="s">
        <v>115</v>
      </c>
      <c r="B61" s="10" t="s">
        <v>8</v>
      </c>
      <c r="C61" s="28">
        <v>0</v>
      </c>
      <c r="D61" s="11">
        <v>195</v>
      </c>
      <c r="E61" s="29">
        <f t="shared" si="0"/>
        <v>0</v>
      </c>
      <c r="F61" s="29">
        <f t="shared" si="1"/>
        <v>0</v>
      </c>
    </row>
    <row r="62" spans="1:6" ht="20.25" customHeight="1" thickBot="1" x14ac:dyDescent="0.3">
      <c r="A62" s="24" t="s">
        <v>116</v>
      </c>
      <c r="B62" s="10" t="s">
        <v>9</v>
      </c>
      <c r="C62" s="28">
        <v>0</v>
      </c>
      <c r="D62" s="11">
        <v>230</v>
      </c>
      <c r="E62" s="29">
        <f t="shared" si="0"/>
        <v>0</v>
      </c>
      <c r="F62" s="29">
        <f t="shared" si="1"/>
        <v>0</v>
      </c>
    </row>
    <row r="63" spans="1:6" ht="20.25" customHeight="1" thickBot="1" x14ac:dyDescent="0.3">
      <c r="A63" s="24" t="s">
        <v>117</v>
      </c>
      <c r="B63" s="10" t="s">
        <v>11</v>
      </c>
      <c r="C63" s="28">
        <v>0</v>
      </c>
      <c r="D63" s="11">
        <v>110</v>
      </c>
      <c r="E63" s="29">
        <f t="shared" si="0"/>
        <v>0</v>
      </c>
      <c r="F63" s="29">
        <f t="shared" si="1"/>
        <v>0</v>
      </c>
    </row>
    <row r="64" spans="1:6" ht="20.25" customHeight="1" thickBot="1" x14ac:dyDescent="0.3">
      <c r="A64" s="24" t="s">
        <v>118</v>
      </c>
      <c r="B64" s="10" t="s">
        <v>13</v>
      </c>
      <c r="C64" s="28">
        <v>0</v>
      </c>
      <c r="D64" s="11">
        <v>80</v>
      </c>
      <c r="E64" s="29">
        <f t="shared" si="0"/>
        <v>0</v>
      </c>
      <c r="F64" s="29">
        <f t="shared" si="1"/>
        <v>0</v>
      </c>
    </row>
    <row r="65" spans="1:6" ht="20.25" customHeight="1" thickBot="1" x14ac:dyDescent="0.3">
      <c r="A65" s="24" t="s">
        <v>119</v>
      </c>
      <c r="B65" s="10" t="s">
        <v>15</v>
      </c>
      <c r="C65" s="28">
        <v>0</v>
      </c>
      <c r="D65" s="11">
        <v>225</v>
      </c>
      <c r="E65" s="29">
        <f t="shared" si="0"/>
        <v>0</v>
      </c>
      <c r="F65" s="29">
        <f t="shared" si="1"/>
        <v>0</v>
      </c>
    </row>
    <row r="66" spans="1:6" ht="20.25" customHeight="1" thickBot="1" x14ac:dyDescent="0.3">
      <c r="A66" s="24" t="s">
        <v>120</v>
      </c>
      <c r="B66" s="10" t="s">
        <v>131</v>
      </c>
      <c r="C66" s="28">
        <v>0</v>
      </c>
      <c r="D66" s="11">
        <v>3160</v>
      </c>
      <c r="E66" s="29">
        <f t="shared" si="0"/>
        <v>0</v>
      </c>
      <c r="F66" s="29">
        <f t="shared" si="1"/>
        <v>0</v>
      </c>
    </row>
    <row r="67" spans="1:6" ht="20.25" customHeight="1" thickBot="1" x14ac:dyDescent="0.3">
      <c r="A67" s="24" t="s">
        <v>121</v>
      </c>
      <c r="B67" s="10" t="s">
        <v>18</v>
      </c>
      <c r="C67" s="28">
        <v>0</v>
      </c>
      <c r="D67" s="11">
        <v>320</v>
      </c>
      <c r="E67" s="29">
        <f t="shared" si="0"/>
        <v>0</v>
      </c>
      <c r="F67" s="29">
        <f t="shared" si="1"/>
        <v>0</v>
      </c>
    </row>
    <row r="68" spans="1:6" ht="20.25" customHeight="1" thickBot="1" x14ac:dyDescent="0.3">
      <c r="A68" s="24" t="s">
        <v>122</v>
      </c>
      <c r="B68" s="10" t="s">
        <v>19</v>
      </c>
      <c r="C68" s="28">
        <v>0</v>
      </c>
      <c r="D68" s="11">
        <v>265</v>
      </c>
      <c r="E68" s="29">
        <f t="shared" si="0"/>
        <v>0</v>
      </c>
      <c r="F68" s="29">
        <f t="shared" si="1"/>
        <v>0</v>
      </c>
    </row>
    <row r="69" spans="1:6" ht="20.25" customHeight="1" thickBot="1" x14ac:dyDescent="0.3">
      <c r="A69" s="24" t="s">
        <v>123</v>
      </c>
      <c r="B69" s="10" t="s">
        <v>132</v>
      </c>
      <c r="C69" s="28">
        <v>0</v>
      </c>
      <c r="D69" s="11">
        <v>400</v>
      </c>
      <c r="E69" s="29">
        <f t="shared" si="0"/>
        <v>0</v>
      </c>
      <c r="F69" s="29">
        <f t="shared" si="1"/>
        <v>0</v>
      </c>
    </row>
    <row r="70" spans="1:6" ht="20.25" customHeight="1" thickBot="1" x14ac:dyDescent="0.3">
      <c r="A70" s="24" t="s">
        <v>124</v>
      </c>
      <c r="B70" s="10" t="s">
        <v>133</v>
      </c>
      <c r="C70" s="28">
        <v>0</v>
      </c>
      <c r="D70" s="11">
        <v>115</v>
      </c>
      <c r="E70" s="29">
        <f t="shared" si="0"/>
        <v>0</v>
      </c>
      <c r="F70" s="29">
        <f t="shared" si="1"/>
        <v>0</v>
      </c>
    </row>
    <row r="71" spans="1:6" ht="20.25" customHeight="1" thickBot="1" x14ac:dyDescent="0.3">
      <c r="A71" s="24" t="s">
        <v>125</v>
      </c>
      <c r="B71" s="10" t="s">
        <v>134</v>
      </c>
      <c r="C71" s="28">
        <v>0</v>
      </c>
      <c r="D71" s="11">
        <v>150</v>
      </c>
      <c r="E71" s="29">
        <f t="shared" si="0"/>
        <v>0</v>
      </c>
      <c r="F71" s="29">
        <f t="shared" si="1"/>
        <v>0</v>
      </c>
    </row>
    <row r="72" spans="1:6" ht="20.25" customHeight="1" thickBot="1" x14ac:dyDescent="0.3">
      <c r="A72" s="24" t="s">
        <v>135</v>
      </c>
      <c r="B72" s="10" t="s">
        <v>147</v>
      </c>
      <c r="C72" s="28">
        <v>0</v>
      </c>
      <c r="D72" s="11">
        <v>65</v>
      </c>
      <c r="E72" s="29">
        <f t="shared" si="0"/>
        <v>0</v>
      </c>
      <c r="F72" s="29">
        <f t="shared" si="1"/>
        <v>0</v>
      </c>
    </row>
    <row r="73" spans="1:6" ht="20.25" customHeight="1" thickBot="1" x14ac:dyDescent="0.3">
      <c r="A73" s="24" t="s">
        <v>136</v>
      </c>
      <c r="B73" s="10" t="s">
        <v>148</v>
      </c>
      <c r="C73" s="28">
        <v>0</v>
      </c>
      <c r="D73" s="11">
        <v>60</v>
      </c>
      <c r="E73" s="29">
        <f t="shared" si="0"/>
        <v>0</v>
      </c>
      <c r="F73" s="29">
        <f t="shared" si="1"/>
        <v>0</v>
      </c>
    </row>
    <row r="74" spans="1:6" ht="20.25" customHeight="1" thickBot="1" x14ac:dyDescent="0.3">
      <c r="A74" s="24" t="s">
        <v>137</v>
      </c>
      <c r="B74" s="10" t="s">
        <v>149</v>
      </c>
      <c r="C74" s="28">
        <v>0</v>
      </c>
      <c r="D74" s="11">
        <v>40</v>
      </c>
      <c r="E74" s="29">
        <f t="shared" si="0"/>
        <v>0</v>
      </c>
      <c r="F74" s="29">
        <f t="shared" si="1"/>
        <v>0</v>
      </c>
    </row>
    <row r="75" spans="1:6" ht="20.25" customHeight="1" thickBot="1" x14ac:dyDescent="0.3">
      <c r="A75" s="24" t="s">
        <v>138</v>
      </c>
      <c r="B75" s="10" t="s">
        <v>150</v>
      </c>
      <c r="C75" s="28">
        <v>0</v>
      </c>
      <c r="D75" s="11">
        <v>865</v>
      </c>
      <c r="E75" s="29">
        <f t="shared" si="0"/>
        <v>0</v>
      </c>
      <c r="F75" s="29">
        <f t="shared" si="1"/>
        <v>0</v>
      </c>
    </row>
    <row r="76" spans="1:6" ht="20.25" customHeight="1" thickBot="1" x14ac:dyDescent="0.3">
      <c r="A76" s="24" t="s">
        <v>139</v>
      </c>
      <c r="B76" s="10" t="s">
        <v>151</v>
      </c>
      <c r="C76" s="28">
        <v>0</v>
      </c>
      <c r="D76" s="11">
        <v>760</v>
      </c>
      <c r="E76" s="29">
        <f t="shared" si="0"/>
        <v>0</v>
      </c>
      <c r="F76" s="29">
        <f t="shared" si="1"/>
        <v>0</v>
      </c>
    </row>
    <row r="77" spans="1:6" ht="20.25" customHeight="1" thickBot="1" x14ac:dyDescent="0.3">
      <c r="A77" s="24" t="s">
        <v>140</v>
      </c>
      <c r="B77" s="10" t="s">
        <v>152</v>
      </c>
      <c r="C77" s="28">
        <v>0</v>
      </c>
      <c r="D77" s="11">
        <v>20</v>
      </c>
      <c r="E77" s="29">
        <f t="shared" ref="E77:E128" si="2">PRODUCT(C77,D77)</f>
        <v>0</v>
      </c>
      <c r="F77" s="29">
        <f t="shared" ref="F77:F128" si="3">E77</f>
        <v>0</v>
      </c>
    </row>
    <row r="78" spans="1:6" ht="20.25" customHeight="1" thickBot="1" x14ac:dyDescent="0.3">
      <c r="A78" s="24" t="s">
        <v>141</v>
      </c>
      <c r="B78" s="10" t="s">
        <v>153</v>
      </c>
      <c r="C78" s="28">
        <v>0</v>
      </c>
      <c r="D78" s="11">
        <v>575</v>
      </c>
      <c r="E78" s="29">
        <f t="shared" si="2"/>
        <v>0</v>
      </c>
      <c r="F78" s="29">
        <f t="shared" si="3"/>
        <v>0</v>
      </c>
    </row>
    <row r="79" spans="1:6" ht="20.25" customHeight="1" thickBot="1" x14ac:dyDescent="0.3">
      <c r="A79" s="24" t="s">
        <v>142</v>
      </c>
      <c r="B79" s="10" t="s">
        <v>154</v>
      </c>
      <c r="C79" s="28">
        <v>0</v>
      </c>
      <c r="D79" s="11">
        <v>40</v>
      </c>
      <c r="E79" s="29">
        <f t="shared" si="2"/>
        <v>0</v>
      </c>
      <c r="F79" s="29">
        <f t="shared" si="3"/>
        <v>0</v>
      </c>
    </row>
    <row r="80" spans="1:6" ht="20.25" customHeight="1" thickBot="1" x14ac:dyDescent="0.3">
      <c r="A80" s="24" t="s">
        <v>143</v>
      </c>
      <c r="B80" s="10" t="s">
        <v>155</v>
      </c>
      <c r="C80" s="28">
        <v>0</v>
      </c>
      <c r="D80" s="11">
        <v>90</v>
      </c>
      <c r="E80" s="29">
        <f t="shared" si="2"/>
        <v>0</v>
      </c>
      <c r="F80" s="29">
        <f t="shared" si="3"/>
        <v>0</v>
      </c>
    </row>
    <row r="81" spans="1:6" ht="20.25" customHeight="1" thickBot="1" x14ac:dyDescent="0.3">
      <c r="A81" s="24" t="s">
        <v>144</v>
      </c>
      <c r="B81" s="10" t="s">
        <v>156</v>
      </c>
      <c r="C81" s="28">
        <v>0</v>
      </c>
      <c r="D81" s="11">
        <v>20</v>
      </c>
      <c r="E81" s="29">
        <f t="shared" si="2"/>
        <v>0</v>
      </c>
      <c r="F81" s="29">
        <f t="shared" si="3"/>
        <v>0</v>
      </c>
    </row>
    <row r="82" spans="1:6" ht="20.25" customHeight="1" thickBot="1" x14ac:dyDescent="0.3">
      <c r="A82" s="24" t="s">
        <v>145</v>
      </c>
      <c r="B82" s="10" t="s">
        <v>157</v>
      </c>
      <c r="C82" s="28">
        <v>0</v>
      </c>
      <c r="D82" s="11">
        <v>20</v>
      </c>
      <c r="E82" s="29">
        <f t="shared" si="2"/>
        <v>0</v>
      </c>
      <c r="F82" s="29">
        <f t="shared" si="3"/>
        <v>0</v>
      </c>
    </row>
    <row r="83" spans="1:6" ht="20.25" customHeight="1" thickBot="1" x14ac:dyDescent="0.3">
      <c r="A83" s="24" t="s">
        <v>146</v>
      </c>
      <c r="B83" s="10" t="s">
        <v>166</v>
      </c>
      <c r="C83" s="28">
        <v>0</v>
      </c>
      <c r="D83" s="11">
        <v>15</v>
      </c>
      <c r="E83" s="29">
        <f t="shared" si="2"/>
        <v>0</v>
      </c>
      <c r="F83" s="29">
        <f t="shared" si="3"/>
        <v>0</v>
      </c>
    </row>
    <row r="84" spans="1:6" ht="20.25" customHeight="1" thickBot="1" x14ac:dyDescent="0.3">
      <c r="A84" s="24" t="s">
        <v>158</v>
      </c>
      <c r="B84" s="10" t="s">
        <v>167</v>
      </c>
      <c r="C84" s="28">
        <v>0</v>
      </c>
      <c r="D84" s="11">
        <v>250</v>
      </c>
      <c r="E84" s="29">
        <f t="shared" si="2"/>
        <v>0</v>
      </c>
      <c r="F84" s="29">
        <f t="shared" si="3"/>
        <v>0</v>
      </c>
    </row>
    <row r="85" spans="1:6" ht="20.25" customHeight="1" thickBot="1" x14ac:dyDescent="0.3">
      <c r="A85" s="24" t="s">
        <v>159</v>
      </c>
      <c r="B85" s="10" t="s">
        <v>168</v>
      </c>
      <c r="C85" s="28">
        <v>0</v>
      </c>
      <c r="D85" s="11">
        <v>20</v>
      </c>
      <c r="E85" s="29">
        <f t="shared" si="2"/>
        <v>0</v>
      </c>
      <c r="F85" s="29">
        <f t="shared" si="3"/>
        <v>0</v>
      </c>
    </row>
    <row r="86" spans="1:6" ht="20.25" customHeight="1" thickBot="1" x14ac:dyDescent="0.3">
      <c r="A86" s="24" t="s">
        <v>160</v>
      </c>
      <c r="B86" s="10" t="s">
        <v>447</v>
      </c>
      <c r="C86" s="28">
        <v>0</v>
      </c>
      <c r="D86" s="11">
        <v>2590</v>
      </c>
      <c r="E86" s="29">
        <f t="shared" si="2"/>
        <v>0</v>
      </c>
      <c r="F86" s="29">
        <f t="shared" si="3"/>
        <v>0</v>
      </c>
    </row>
    <row r="87" spans="1:6" ht="20.25" customHeight="1" thickBot="1" x14ac:dyDescent="0.3">
      <c r="A87" s="24" t="s">
        <v>161</v>
      </c>
      <c r="B87" s="10" t="s">
        <v>448</v>
      </c>
      <c r="C87" s="28">
        <v>0</v>
      </c>
      <c r="D87" s="11">
        <v>20</v>
      </c>
      <c r="E87" s="29">
        <f t="shared" si="2"/>
        <v>0</v>
      </c>
      <c r="F87" s="29">
        <f t="shared" si="3"/>
        <v>0</v>
      </c>
    </row>
    <row r="88" spans="1:6" ht="20.25" customHeight="1" thickBot="1" x14ac:dyDescent="0.3">
      <c r="A88" s="24" t="s">
        <v>162</v>
      </c>
      <c r="B88" s="10" t="s">
        <v>169</v>
      </c>
      <c r="C88" s="28">
        <v>0</v>
      </c>
      <c r="D88" s="11">
        <v>20</v>
      </c>
      <c r="E88" s="29">
        <f t="shared" si="2"/>
        <v>0</v>
      </c>
      <c r="F88" s="29">
        <f t="shared" si="3"/>
        <v>0</v>
      </c>
    </row>
    <row r="89" spans="1:6" ht="20.25" customHeight="1" thickBot="1" x14ac:dyDescent="0.3">
      <c r="A89" s="24" t="s">
        <v>163</v>
      </c>
      <c r="B89" s="10" t="s">
        <v>170</v>
      </c>
      <c r="C89" s="28">
        <v>0</v>
      </c>
      <c r="D89" s="11">
        <v>15</v>
      </c>
      <c r="E89" s="29">
        <f t="shared" si="2"/>
        <v>0</v>
      </c>
      <c r="F89" s="29">
        <f t="shared" si="3"/>
        <v>0</v>
      </c>
    </row>
    <row r="90" spans="1:6" ht="20.25" customHeight="1" thickBot="1" x14ac:dyDescent="0.3">
      <c r="A90" s="24" t="s">
        <v>164</v>
      </c>
      <c r="B90" s="10" t="s">
        <v>171</v>
      </c>
      <c r="C90" s="28">
        <v>0</v>
      </c>
      <c r="D90" s="11">
        <v>1020</v>
      </c>
      <c r="E90" s="29">
        <f t="shared" si="2"/>
        <v>0</v>
      </c>
      <c r="F90" s="29">
        <f t="shared" si="3"/>
        <v>0</v>
      </c>
    </row>
    <row r="91" spans="1:6" ht="20.25" customHeight="1" thickBot="1" x14ac:dyDescent="0.3">
      <c r="A91" s="24" t="s">
        <v>165</v>
      </c>
      <c r="B91" s="10" t="s">
        <v>4</v>
      </c>
      <c r="C91" s="28">
        <v>0</v>
      </c>
      <c r="D91" s="11">
        <v>380</v>
      </c>
      <c r="E91" s="29">
        <f t="shared" si="2"/>
        <v>0</v>
      </c>
      <c r="F91" s="29">
        <f t="shared" si="3"/>
        <v>0</v>
      </c>
    </row>
    <row r="92" spans="1:6" ht="20.25" customHeight="1" thickBot="1" x14ac:dyDescent="0.3">
      <c r="A92" s="24" t="s">
        <v>172</v>
      </c>
      <c r="B92" s="10" t="s">
        <v>179</v>
      </c>
      <c r="C92" s="28">
        <v>0</v>
      </c>
      <c r="D92" s="11">
        <v>90</v>
      </c>
      <c r="E92" s="29">
        <f t="shared" si="2"/>
        <v>0</v>
      </c>
      <c r="F92" s="29">
        <f t="shared" si="3"/>
        <v>0</v>
      </c>
    </row>
    <row r="93" spans="1:6" ht="20.25" customHeight="1" thickBot="1" x14ac:dyDescent="0.3">
      <c r="A93" s="24" t="s">
        <v>173</v>
      </c>
      <c r="B93" s="10" t="s">
        <v>180</v>
      </c>
      <c r="C93" s="28">
        <v>0</v>
      </c>
      <c r="D93" s="11">
        <v>20</v>
      </c>
      <c r="E93" s="29">
        <f t="shared" si="2"/>
        <v>0</v>
      </c>
      <c r="F93" s="29">
        <f t="shared" si="3"/>
        <v>0</v>
      </c>
    </row>
    <row r="94" spans="1:6" ht="20.25" customHeight="1" thickBot="1" x14ac:dyDescent="0.3">
      <c r="A94" s="24" t="s">
        <v>174</v>
      </c>
      <c r="B94" s="10" t="s">
        <v>181</v>
      </c>
      <c r="C94" s="28">
        <v>0</v>
      </c>
      <c r="D94" s="11">
        <v>30</v>
      </c>
      <c r="E94" s="29">
        <f t="shared" si="2"/>
        <v>0</v>
      </c>
      <c r="F94" s="29">
        <f t="shared" si="3"/>
        <v>0</v>
      </c>
    </row>
    <row r="95" spans="1:6" ht="20.25" customHeight="1" thickBot="1" x14ac:dyDescent="0.3">
      <c r="A95" s="24" t="s">
        <v>175</v>
      </c>
      <c r="B95" s="10" t="s">
        <v>396</v>
      </c>
      <c r="C95" s="28">
        <v>0</v>
      </c>
      <c r="D95" s="11">
        <v>20</v>
      </c>
      <c r="E95" s="29">
        <f t="shared" si="2"/>
        <v>0</v>
      </c>
      <c r="F95" s="29">
        <f t="shared" si="3"/>
        <v>0</v>
      </c>
    </row>
    <row r="96" spans="1:6" ht="20.25" customHeight="1" thickBot="1" x14ac:dyDescent="0.3">
      <c r="A96" s="24" t="s">
        <v>176</v>
      </c>
      <c r="B96" s="10" t="s">
        <v>397</v>
      </c>
      <c r="C96" s="28">
        <v>0</v>
      </c>
      <c r="D96" s="11">
        <v>20</v>
      </c>
      <c r="E96" s="29">
        <f t="shared" si="2"/>
        <v>0</v>
      </c>
      <c r="F96" s="29">
        <f t="shared" si="3"/>
        <v>0</v>
      </c>
    </row>
    <row r="97" spans="1:6" ht="20.25" customHeight="1" thickBot="1" x14ac:dyDescent="0.3">
      <c r="A97" s="24" t="s">
        <v>177</v>
      </c>
      <c r="B97" s="10" t="s">
        <v>182</v>
      </c>
      <c r="C97" s="28">
        <v>0</v>
      </c>
      <c r="D97" s="11">
        <v>15</v>
      </c>
      <c r="E97" s="29">
        <f t="shared" si="2"/>
        <v>0</v>
      </c>
      <c r="F97" s="29">
        <f t="shared" si="3"/>
        <v>0</v>
      </c>
    </row>
    <row r="98" spans="1:6" ht="20.25" customHeight="1" thickBot="1" x14ac:dyDescent="0.3">
      <c r="A98" s="24" t="s">
        <v>178</v>
      </c>
      <c r="B98" s="10" t="s">
        <v>183</v>
      </c>
      <c r="C98" s="28">
        <v>0</v>
      </c>
      <c r="D98" s="11">
        <v>30</v>
      </c>
      <c r="E98" s="29">
        <f t="shared" si="2"/>
        <v>0</v>
      </c>
      <c r="F98" s="29">
        <f t="shared" si="3"/>
        <v>0</v>
      </c>
    </row>
    <row r="99" spans="1:6" ht="20.25" customHeight="1" thickBot="1" x14ac:dyDescent="0.3">
      <c r="A99" s="24" t="s">
        <v>184</v>
      </c>
      <c r="B99" s="10" t="s">
        <v>194</v>
      </c>
      <c r="C99" s="28">
        <v>0</v>
      </c>
      <c r="D99" s="11">
        <v>610</v>
      </c>
      <c r="E99" s="29">
        <f t="shared" si="2"/>
        <v>0</v>
      </c>
      <c r="F99" s="29">
        <f t="shared" si="3"/>
        <v>0</v>
      </c>
    </row>
    <row r="100" spans="1:6" ht="20.25" customHeight="1" thickBot="1" x14ac:dyDescent="0.3">
      <c r="A100" s="24" t="s">
        <v>185</v>
      </c>
      <c r="B100" s="10" t="s">
        <v>195</v>
      </c>
      <c r="C100" s="28">
        <v>0</v>
      </c>
      <c r="D100" s="11">
        <v>80</v>
      </c>
      <c r="E100" s="29">
        <f t="shared" si="2"/>
        <v>0</v>
      </c>
      <c r="F100" s="29">
        <f t="shared" si="3"/>
        <v>0</v>
      </c>
    </row>
    <row r="101" spans="1:6" ht="20.25" customHeight="1" thickBot="1" x14ac:dyDescent="0.3">
      <c r="A101" s="24" t="s">
        <v>186</v>
      </c>
      <c r="B101" s="10" t="s">
        <v>196</v>
      </c>
      <c r="C101" s="28">
        <v>0</v>
      </c>
      <c r="D101" s="11">
        <v>25</v>
      </c>
      <c r="E101" s="29">
        <f t="shared" si="2"/>
        <v>0</v>
      </c>
      <c r="F101" s="29">
        <f t="shared" si="3"/>
        <v>0</v>
      </c>
    </row>
    <row r="102" spans="1:6" ht="20.25" customHeight="1" thickBot="1" x14ac:dyDescent="0.3">
      <c r="A102" s="24" t="s">
        <v>187</v>
      </c>
      <c r="B102" s="10" t="s">
        <v>197</v>
      </c>
      <c r="C102" s="28">
        <v>0</v>
      </c>
      <c r="D102" s="11">
        <v>55</v>
      </c>
      <c r="E102" s="29">
        <f t="shared" si="2"/>
        <v>0</v>
      </c>
      <c r="F102" s="29">
        <f t="shared" si="3"/>
        <v>0</v>
      </c>
    </row>
    <row r="103" spans="1:6" ht="20.25" customHeight="1" thickBot="1" x14ac:dyDescent="0.3">
      <c r="A103" s="24" t="s">
        <v>188</v>
      </c>
      <c r="B103" s="10" t="s">
        <v>198</v>
      </c>
      <c r="C103" s="28">
        <v>0</v>
      </c>
      <c r="D103" s="11">
        <v>100</v>
      </c>
      <c r="E103" s="29">
        <f t="shared" si="2"/>
        <v>0</v>
      </c>
      <c r="F103" s="29">
        <f t="shared" si="3"/>
        <v>0</v>
      </c>
    </row>
    <row r="104" spans="1:6" ht="20.25" customHeight="1" thickBot="1" x14ac:dyDescent="0.3">
      <c r="A104" s="24" t="s">
        <v>189</v>
      </c>
      <c r="B104" s="10" t="s">
        <v>199</v>
      </c>
      <c r="C104" s="28">
        <v>0</v>
      </c>
      <c r="D104" s="11">
        <v>100</v>
      </c>
      <c r="E104" s="29">
        <f t="shared" si="2"/>
        <v>0</v>
      </c>
      <c r="F104" s="29">
        <f t="shared" si="3"/>
        <v>0</v>
      </c>
    </row>
    <row r="105" spans="1:6" ht="20.25" customHeight="1" thickBot="1" x14ac:dyDescent="0.3">
      <c r="A105" s="24" t="s">
        <v>190</v>
      </c>
      <c r="B105" s="10" t="s">
        <v>200</v>
      </c>
      <c r="C105" s="28">
        <v>0</v>
      </c>
      <c r="D105" s="11">
        <v>65</v>
      </c>
      <c r="E105" s="29">
        <f t="shared" si="2"/>
        <v>0</v>
      </c>
      <c r="F105" s="29">
        <f t="shared" si="3"/>
        <v>0</v>
      </c>
    </row>
    <row r="106" spans="1:6" ht="20.25" customHeight="1" thickBot="1" x14ac:dyDescent="0.3">
      <c r="A106" s="24" t="s">
        <v>191</v>
      </c>
      <c r="B106" s="10" t="s">
        <v>201</v>
      </c>
      <c r="C106" s="28">
        <v>0</v>
      </c>
      <c r="D106" s="11">
        <v>85</v>
      </c>
      <c r="E106" s="29">
        <f t="shared" si="2"/>
        <v>0</v>
      </c>
      <c r="F106" s="29">
        <f t="shared" si="3"/>
        <v>0</v>
      </c>
    </row>
    <row r="107" spans="1:6" ht="20.25" customHeight="1" thickBot="1" x14ac:dyDescent="0.3">
      <c r="A107" s="24" t="s">
        <v>192</v>
      </c>
      <c r="B107" s="10" t="s">
        <v>202</v>
      </c>
      <c r="C107" s="28">
        <v>0</v>
      </c>
      <c r="D107" s="11">
        <v>35</v>
      </c>
      <c r="E107" s="29">
        <f t="shared" si="2"/>
        <v>0</v>
      </c>
      <c r="F107" s="29">
        <f t="shared" si="3"/>
        <v>0</v>
      </c>
    </row>
    <row r="108" spans="1:6" ht="20.25" customHeight="1" thickBot="1" x14ac:dyDescent="0.3">
      <c r="A108" s="24" t="s">
        <v>193</v>
      </c>
      <c r="B108" s="10" t="s">
        <v>203</v>
      </c>
      <c r="C108" s="28">
        <v>0</v>
      </c>
      <c r="D108" s="11">
        <v>205</v>
      </c>
      <c r="E108" s="29">
        <f t="shared" si="2"/>
        <v>0</v>
      </c>
      <c r="F108" s="29">
        <f t="shared" si="3"/>
        <v>0</v>
      </c>
    </row>
    <row r="109" spans="1:6" ht="20.25" customHeight="1" thickBot="1" x14ac:dyDescent="0.3">
      <c r="A109" s="24" t="s">
        <v>204</v>
      </c>
      <c r="B109" s="10" t="s">
        <v>218</v>
      </c>
      <c r="C109" s="28">
        <v>0</v>
      </c>
      <c r="D109" s="11">
        <v>30</v>
      </c>
      <c r="E109" s="29">
        <f t="shared" si="2"/>
        <v>0</v>
      </c>
      <c r="F109" s="29">
        <f t="shared" si="3"/>
        <v>0</v>
      </c>
    </row>
    <row r="110" spans="1:6" ht="20.25" customHeight="1" thickBot="1" x14ac:dyDescent="0.3">
      <c r="A110" s="24" t="s">
        <v>205</v>
      </c>
      <c r="B110" s="10" t="s">
        <v>219</v>
      </c>
      <c r="C110" s="28">
        <v>0</v>
      </c>
      <c r="D110" s="11">
        <v>15</v>
      </c>
      <c r="E110" s="29">
        <f t="shared" si="2"/>
        <v>0</v>
      </c>
      <c r="F110" s="29">
        <f t="shared" si="3"/>
        <v>0</v>
      </c>
    </row>
    <row r="111" spans="1:6" ht="20.25" customHeight="1" thickBot="1" x14ac:dyDescent="0.3">
      <c r="A111" s="24" t="s">
        <v>206</v>
      </c>
      <c r="B111" s="10" t="s">
        <v>220</v>
      </c>
      <c r="C111" s="28">
        <v>0</v>
      </c>
      <c r="D111" s="11">
        <v>20</v>
      </c>
      <c r="E111" s="29">
        <f t="shared" si="2"/>
        <v>0</v>
      </c>
      <c r="F111" s="29">
        <f t="shared" si="3"/>
        <v>0</v>
      </c>
    </row>
    <row r="112" spans="1:6" ht="20.25" customHeight="1" thickBot="1" x14ac:dyDescent="0.3">
      <c r="A112" s="24" t="s">
        <v>207</v>
      </c>
      <c r="B112" s="10" t="s">
        <v>221</v>
      </c>
      <c r="C112" s="28">
        <v>0</v>
      </c>
      <c r="D112" s="11">
        <v>15</v>
      </c>
      <c r="E112" s="29">
        <f t="shared" si="2"/>
        <v>0</v>
      </c>
      <c r="F112" s="29">
        <f t="shared" si="3"/>
        <v>0</v>
      </c>
    </row>
    <row r="113" spans="1:6" ht="20.25" customHeight="1" thickBot="1" x14ac:dyDescent="0.3">
      <c r="A113" s="24" t="s">
        <v>208</v>
      </c>
      <c r="B113" s="10" t="s">
        <v>222</v>
      </c>
      <c r="C113" s="28">
        <v>0</v>
      </c>
      <c r="D113" s="11">
        <v>1020</v>
      </c>
      <c r="E113" s="29">
        <f t="shared" si="2"/>
        <v>0</v>
      </c>
      <c r="F113" s="29">
        <f t="shared" si="3"/>
        <v>0</v>
      </c>
    </row>
    <row r="114" spans="1:6" ht="20.25" customHeight="1" thickBot="1" x14ac:dyDescent="0.3">
      <c r="A114" s="24" t="s">
        <v>209</v>
      </c>
      <c r="B114" s="10" t="s">
        <v>223</v>
      </c>
      <c r="C114" s="28">
        <v>0</v>
      </c>
      <c r="D114" s="11">
        <v>15</v>
      </c>
      <c r="E114" s="29">
        <f t="shared" si="2"/>
        <v>0</v>
      </c>
      <c r="F114" s="29">
        <f t="shared" si="3"/>
        <v>0</v>
      </c>
    </row>
    <row r="115" spans="1:6" ht="20.25" customHeight="1" thickBot="1" x14ac:dyDescent="0.3">
      <c r="A115" s="24" t="s">
        <v>210</v>
      </c>
      <c r="B115" s="10" t="s">
        <v>224</v>
      </c>
      <c r="C115" s="28">
        <v>0</v>
      </c>
      <c r="D115" s="11">
        <v>65</v>
      </c>
      <c r="E115" s="29">
        <f t="shared" si="2"/>
        <v>0</v>
      </c>
      <c r="F115" s="29">
        <f t="shared" si="3"/>
        <v>0</v>
      </c>
    </row>
    <row r="116" spans="1:6" ht="20.25" customHeight="1" thickBot="1" x14ac:dyDescent="0.3">
      <c r="A116" s="24" t="s">
        <v>211</v>
      </c>
      <c r="B116" s="10" t="s">
        <v>225</v>
      </c>
      <c r="C116" s="28">
        <v>0</v>
      </c>
      <c r="D116" s="11">
        <v>15</v>
      </c>
      <c r="E116" s="29">
        <f t="shared" si="2"/>
        <v>0</v>
      </c>
      <c r="F116" s="29">
        <f t="shared" si="3"/>
        <v>0</v>
      </c>
    </row>
    <row r="117" spans="1:6" ht="20.25" customHeight="1" thickBot="1" x14ac:dyDescent="0.3">
      <c r="A117" s="24" t="s">
        <v>212</v>
      </c>
      <c r="B117" s="10" t="s">
        <v>226</v>
      </c>
      <c r="C117" s="28">
        <v>0</v>
      </c>
      <c r="D117" s="11">
        <v>5</v>
      </c>
      <c r="E117" s="29">
        <f t="shared" si="2"/>
        <v>0</v>
      </c>
      <c r="F117" s="29">
        <f t="shared" si="3"/>
        <v>0</v>
      </c>
    </row>
    <row r="118" spans="1:6" ht="20.25" customHeight="1" thickBot="1" x14ac:dyDescent="0.3">
      <c r="A118" s="24" t="s">
        <v>213</v>
      </c>
      <c r="B118" s="10" t="s">
        <v>227</v>
      </c>
      <c r="C118" s="28">
        <v>0</v>
      </c>
      <c r="D118" s="11">
        <v>15</v>
      </c>
      <c r="E118" s="29">
        <f t="shared" si="2"/>
        <v>0</v>
      </c>
      <c r="F118" s="29">
        <f t="shared" si="3"/>
        <v>0</v>
      </c>
    </row>
    <row r="119" spans="1:6" ht="20.25" customHeight="1" thickBot="1" x14ac:dyDescent="0.3">
      <c r="A119" s="24" t="s">
        <v>214</v>
      </c>
      <c r="B119" s="10" t="s">
        <v>228</v>
      </c>
      <c r="C119" s="28">
        <v>0</v>
      </c>
      <c r="D119" s="11">
        <v>60</v>
      </c>
      <c r="E119" s="29">
        <f t="shared" si="2"/>
        <v>0</v>
      </c>
      <c r="F119" s="29">
        <f t="shared" si="3"/>
        <v>0</v>
      </c>
    </row>
    <row r="120" spans="1:6" ht="20.25" customHeight="1" thickBot="1" x14ac:dyDescent="0.3">
      <c r="A120" s="24" t="s">
        <v>215</v>
      </c>
      <c r="B120" s="10" t="s">
        <v>229</v>
      </c>
      <c r="C120" s="28">
        <v>0</v>
      </c>
      <c r="D120" s="11">
        <v>15</v>
      </c>
      <c r="E120" s="29">
        <f t="shared" si="2"/>
        <v>0</v>
      </c>
      <c r="F120" s="29">
        <f t="shared" si="3"/>
        <v>0</v>
      </c>
    </row>
    <row r="121" spans="1:6" ht="20.25" customHeight="1" thickBot="1" x14ac:dyDescent="0.3">
      <c r="A121" s="24" t="s">
        <v>216</v>
      </c>
      <c r="B121" s="10" t="s">
        <v>230</v>
      </c>
      <c r="C121" s="28">
        <v>0</v>
      </c>
      <c r="D121" s="11">
        <v>15</v>
      </c>
      <c r="E121" s="29">
        <f t="shared" si="2"/>
        <v>0</v>
      </c>
      <c r="F121" s="29">
        <f t="shared" si="3"/>
        <v>0</v>
      </c>
    </row>
    <row r="122" spans="1:6" ht="20.25" customHeight="1" thickBot="1" x14ac:dyDescent="0.3">
      <c r="A122" s="24" t="s">
        <v>217</v>
      </c>
      <c r="B122" s="10" t="s">
        <v>246</v>
      </c>
      <c r="C122" s="28">
        <v>0</v>
      </c>
      <c r="D122" s="11">
        <v>15</v>
      </c>
      <c r="E122" s="29">
        <f t="shared" si="2"/>
        <v>0</v>
      </c>
      <c r="F122" s="29">
        <f t="shared" si="3"/>
        <v>0</v>
      </c>
    </row>
    <row r="123" spans="1:6" ht="20.25" customHeight="1" thickBot="1" x14ac:dyDescent="0.3">
      <c r="A123" s="24" t="s">
        <v>231</v>
      </c>
      <c r="B123" s="10" t="s">
        <v>247</v>
      </c>
      <c r="C123" s="28">
        <v>0</v>
      </c>
      <c r="D123" s="11">
        <v>25</v>
      </c>
      <c r="E123" s="29">
        <f t="shared" si="2"/>
        <v>0</v>
      </c>
      <c r="F123" s="29">
        <f t="shared" si="3"/>
        <v>0</v>
      </c>
    </row>
    <row r="124" spans="1:6" ht="20.25" customHeight="1" thickBot="1" x14ac:dyDescent="0.3">
      <c r="A124" s="24" t="s">
        <v>232</v>
      </c>
      <c r="B124" s="10" t="s">
        <v>248</v>
      </c>
      <c r="C124" s="28">
        <v>0</v>
      </c>
      <c r="D124" s="11">
        <v>25</v>
      </c>
      <c r="E124" s="29">
        <f t="shared" si="2"/>
        <v>0</v>
      </c>
      <c r="F124" s="29">
        <f t="shared" si="3"/>
        <v>0</v>
      </c>
    </row>
    <row r="125" spans="1:6" ht="20.25" customHeight="1" thickBot="1" x14ac:dyDescent="0.3">
      <c r="A125" s="24" t="s">
        <v>233</v>
      </c>
      <c r="B125" s="10" t="s">
        <v>249</v>
      </c>
      <c r="C125" s="28">
        <v>0</v>
      </c>
      <c r="D125" s="11">
        <v>25</v>
      </c>
      <c r="E125" s="29">
        <f t="shared" si="2"/>
        <v>0</v>
      </c>
      <c r="F125" s="29">
        <f t="shared" si="3"/>
        <v>0</v>
      </c>
    </row>
    <row r="126" spans="1:6" ht="20.25" customHeight="1" thickBot="1" x14ac:dyDescent="0.3">
      <c r="A126" s="24" t="s">
        <v>234</v>
      </c>
      <c r="B126" s="10" t="s">
        <v>250</v>
      </c>
      <c r="C126" s="28">
        <v>0</v>
      </c>
      <c r="D126" s="11">
        <v>190</v>
      </c>
      <c r="E126" s="29">
        <f t="shared" si="2"/>
        <v>0</v>
      </c>
      <c r="F126" s="29">
        <f t="shared" si="3"/>
        <v>0</v>
      </c>
    </row>
    <row r="127" spans="1:6" ht="20.25" customHeight="1" thickBot="1" x14ac:dyDescent="0.3">
      <c r="A127" s="24" t="s">
        <v>235</v>
      </c>
      <c r="B127" s="10" t="s">
        <v>251</v>
      </c>
      <c r="C127" s="28">
        <v>0</v>
      </c>
      <c r="D127" s="11">
        <v>120</v>
      </c>
      <c r="E127" s="29">
        <f t="shared" si="2"/>
        <v>0</v>
      </c>
      <c r="F127" s="29">
        <f t="shared" si="3"/>
        <v>0</v>
      </c>
    </row>
    <row r="128" spans="1:6" ht="20.25" customHeight="1" thickBot="1" x14ac:dyDescent="0.3">
      <c r="A128" s="24" t="s">
        <v>236</v>
      </c>
      <c r="B128" s="10" t="s">
        <v>252</v>
      </c>
      <c r="C128" s="28">
        <v>0</v>
      </c>
      <c r="D128" s="11">
        <v>40</v>
      </c>
      <c r="E128" s="29">
        <f t="shared" si="2"/>
        <v>0</v>
      </c>
      <c r="F128" s="29">
        <f t="shared" si="3"/>
        <v>0</v>
      </c>
    </row>
    <row r="129" spans="1:6" ht="20.25" customHeight="1" thickBot="1" x14ac:dyDescent="0.3">
      <c r="A129" s="42" t="s">
        <v>237</v>
      </c>
      <c r="B129" s="10" t="s">
        <v>403</v>
      </c>
      <c r="C129" s="37"/>
      <c r="D129" s="15"/>
      <c r="E129" s="30"/>
      <c r="F129" s="30"/>
    </row>
    <row r="130" spans="1:6" ht="20.25" customHeight="1" thickBot="1" x14ac:dyDescent="0.3">
      <c r="A130" s="43"/>
      <c r="B130" s="10" t="s">
        <v>398</v>
      </c>
      <c r="C130" s="28">
        <v>0</v>
      </c>
      <c r="D130" s="11">
        <v>30</v>
      </c>
      <c r="E130" s="29">
        <f>PRODUCT(C130,D130)</f>
        <v>0</v>
      </c>
      <c r="F130" s="29">
        <f>E130</f>
        <v>0</v>
      </c>
    </row>
    <row r="131" spans="1:6" ht="21" customHeight="1" thickBot="1" x14ac:dyDescent="0.3">
      <c r="A131" s="44"/>
      <c r="B131" s="10" t="s">
        <v>399</v>
      </c>
      <c r="C131" s="28">
        <v>0</v>
      </c>
      <c r="D131" s="11">
        <v>30</v>
      </c>
      <c r="E131" s="29">
        <f>PRODUCT(C131,D131)</f>
        <v>0</v>
      </c>
      <c r="F131" s="29">
        <f>E131</f>
        <v>0</v>
      </c>
    </row>
    <row r="132" spans="1:6" ht="21" customHeight="1" thickBot="1" x14ac:dyDescent="0.3">
      <c r="A132" s="42" t="s">
        <v>238</v>
      </c>
      <c r="B132" s="10" t="s">
        <v>400</v>
      </c>
      <c r="C132" s="37"/>
      <c r="D132" s="15"/>
      <c r="E132" s="30"/>
      <c r="F132" s="30"/>
    </row>
    <row r="133" spans="1:6" ht="21" customHeight="1" thickBot="1" x14ac:dyDescent="0.3">
      <c r="A133" s="43"/>
      <c r="B133" s="10" t="s">
        <v>398</v>
      </c>
      <c r="C133" s="28">
        <v>0</v>
      </c>
      <c r="D133" s="11">
        <v>15</v>
      </c>
      <c r="E133" s="29">
        <f>PRODUCT(C133,D133)</f>
        <v>0</v>
      </c>
      <c r="F133" s="29">
        <f>E133</f>
        <v>0</v>
      </c>
    </row>
    <row r="134" spans="1:6" ht="21" customHeight="1" thickBot="1" x14ac:dyDescent="0.3">
      <c r="A134" s="43"/>
      <c r="B134" s="10" t="s">
        <v>401</v>
      </c>
      <c r="C134" s="28">
        <v>0</v>
      </c>
      <c r="D134" s="11">
        <v>190</v>
      </c>
      <c r="E134" s="29">
        <f t="shared" ref="E134:E136" si="4">PRODUCT(C134,D134)</f>
        <v>0</v>
      </c>
      <c r="F134" s="29">
        <f t="shared" ref="F134:F136" si="5">E134</f>
        <v>0</v>
      </c>
    </row>
    <row r="135" spans="1:6" ht="21" customHeight="1" thickBot="1" x14ac:dyDescent="0.3">
      <c r="A135" s="43"/>
      <c r="B135" s="10" t="s">
        <v>399</v>
      </c>
      <c r="C135" s="28">
        <v>0</v>
      </c>
      <c r="D135" s="11">
        <v>180</v>
      </c>
      <c r="E135" s="29">
        <f t="shared" si="4"/>
        <v>0</v>
      </c>
      <c r="F135" s="29">
        <f t="shared" si="5"/>
        <v>0</v>
      </c>
    </row>
    <row r="136" spans="1:6" ht="21" customHeight="1" thickBot="1" x14ac:dyDescent="0.3">
      <c r="A136" s="44"/>
      <c r="B136" s="10" t="s">
        <v>402</v>
      </c>
      <c r="C136" s="28">
        <v>0</v>
      </c>
      <c r="D136" s="11">
        <v>30</v>
      </c>
      <c r="E136" s="29">
        <f t="shared" si="4"/>
        <v>0</v>
      </c>
      <c r="F136" s="29">
        <f t="shared" si="5"/>
        <v>0</v>
      </c>
    </row>
    <row r="137" spans="1:6" ht="21" customHeight="1" thickBot="1" x14ac:dyDescent="0.3">
      <c r="A137" s="42" t="s">
        <v>239</v>
      </c>
      <c r="B137" s="10" t="s">
        <v>404</v>
      </c>
      <c r="C137" s="37"/>
      <c r="D137" s="15"/>
      <c r="E137" s="30"/>
      <c r="F137" s="30"/>
    </row>
    <row r="138" spans="1:6" ht="21" customHeight="1" thickBot="1" x14ac:dyDescent="0.3">
      <c r="A138" s="43"/>
      <c r="B138" s="10" t="s">
        <v>401</v>
      </c>
      <c r="C138" s="28">
        <v>0</v>
      </c>
      <c r="D138" s="11">
        <v>20</v>
      </c>
      <c r="E138" s="29">
        <f>PRODUCT(C138,D138)</f>
        <v>0</v>
      </c>
      <c r="F138" s="29">
        <f>E138</f>
        <v>0</v>
      </c>
    </row>
    <row r="139" spans="1:6" ht="21" customHeight="1" thickBot="1" x14ac:dyDescent="0.3">
      <c r="A139" s="43"/>
      <c r="B139" s="10" t="s">
        <v>399</v>
      </c>
      <c r="C139" s="28">
        <v>0</v>
      </c>
      <c r="D139" s="11">
        <v>20</v>
      </c>
      <c r="E139" s="29">
        <f t="shared" ref="E139:E140" si="6">PRODUCT(C139,D139)</f>
        <v>0</v>
      </c>
      <c r="F139" s="29">
        <f t="shared" ref="F139:F140" si="7">E139</f>
        <v>0</v>
      </c>
    </row>
    <row r="140" spans="1:6" ht="21" customHeight="1" thickBot="1" x14ac:dyDescent="0.3">
      <c r="A140" s="44"/>
      <c r="B140" s="10" t="s">
        <v>398</v>
      </c>
      <c r="C140" s="28">
        <v>0</v>
      </c>
      <c r="D140" s="11">
        <v>15</v>
      </c>
      <c r="E140" s="29">
        <f t="shared" si="6"/>
        <v>0</v>
      </c>
      <c r="F140" s="29">
        <f t="shared" si="7"/>
        <v>0</v>
      </c>
    </row>
    <row r="141" spans="1:6" ht="21" customHeight="1" thickBot="1" x14ac:dyDescent="0.3">
      <c r="A141" s="42" t="s">
        <v>240</v>
      </c>
      <c r="B141" s="10" t="s">
        <v>405</v>
      </c>
      <c r="C141" s="37"/>
      <c r="D141" s="15"/>
      <c r="E141" s="30"/>
      <c r="F141" s="30"/>
    </row>
    <row r="142" spans="1:6" ht="21" customHeight="1" thickBot="1" x14ac:dyDescent="0.3">
      <c r="A142" s="43"/>
      <c r="B142" s="10" t="s">
        <v>401</v>
      </c>
      <c r="C142" s="28">
        <v>0</v>
      </c>
      <c r="D142" s="11">
        <v>95</v>
      </c>
      <c r="E142" s="29">
        <f>PRODUCT(C142,D142)</f>
        <v>0</v>
      </c>
      <c r="F142" s="29">
        <f>E142</f>
        <v>0</v>
      </c>
    </row>
    <row r="143" spans="1:6" ht="21" customHeight="1" thickBot="1" x14ac:dyDescent="0.3">
      <c r="A143" s="43"/>
      <c r="B143" s="10" t="s">
        <v>399</v>
      </c>
      <c r="C143" s="28">
        <v>0</v>
      </c>
      <c r="D143" s="11">
        <v>95</v>
      </c>
      <c r="E143" s="29">
        <f t="shared" ref="E143:E144" si="8">PRODUCT(C143,D143)</f>
        <v>0</v>
      </c>
      <c r="F143" s="29">
        <f t="shared" ref="F143:F144" si="9">E143</f>
        <v>0</v>
      </c>
    </row>
    <row r="144" spans="1:6" ht="21" customHeight="1" thickBot="1" x14ac:dyDescent="0.3">
      <c r="A144" s="44"/>
      <c r="B144" s="10" t="s">
        <v>398</v>
      </c>
      <c r="C144" s="28">
        <v>0</v>
      </c>
      <c r="D144" s="11">
        <v>25</v>
      </c>
      <c r="E144" s="29">
        <f t="shared" si="8"/>
        <v>0</v>
      </c>
      <c r="F144" s="29">
        <f t="shared" si="9"/>
        <v>0</v>
      </c>
    </row>
    <row r="145" spans="1:6" ht="21" customHeight="1" thickBot="1" x14ac:dyDescent="0.3">
      <c r="A145" s="42" t="s">
        <v>241</v>
      </c>
      <c r="B145" s="10" t="s">
        <v>406</v>
      </c>
      <c r="C145" s="37"/>
      <c r="D145" s="15"/>
      <c r="E145" s="30"/>
      <c r="F145" s="30"/>
    </row>
    <row r="146" spans="1:6" ht="21" customHeight="1" thickBot="1" x14ac:dyDescent="0.3">
      <c r="A146" s="43"/>
      <c r="B146" s="10" t="s">
        <v>401</v>
      </c>
      <c r="C146" s="28">
        <v>0</v>
      </c>
      <c r="D146" s="11">
        <v>35</v>
      </c>
      <c r="E146" s="29">
        <f>PRODUCT(C146,D146)</f>
        <v>0</v>
      </c>
      <c r="F146" s="29">
        <f>E146</f>
        <v>0</v>
      </c>
    </row>
    <row r="147" spans="1:6" ht="21" customHeight="1" thickBot="1" x14ac:dyDescent="0.3">
      <c r="A147" s="44"/>
      <c r="B147" s="10" t="s">
        <v>399</v>
      </c>
      <c r="C147" s="28">
        <v>0</v>
      </c>
      <c r="D147" s="11">
        <v>35</v>
      </c>
      <c r="E147" s="29">
        <f>PRODUCT(C147,D147)</f>
        <v>0</v>
      </c>
      <c r="F147" s="29">
        <f>E147</f>
        <v>0</v>
      </c>
    </row>
    <row r="148" spans="1:6" ht="21" customHeight="1" thickBot="1" x14ac:dyDescent="0.3">
      <c r="A148" s="42" t="s">
        <v>242</v>
      </c>
      <c r="B148" s="10" t="s">
        <v>409</v>
      </c>
      <c r="C148" s="37"/>
      <c r="D148" s="15"/>
      <c r="E148" s="30"/>
      <c r="F148" s="30"/>
    </row>
    <row r="149" spans="1:6" ht="21" customHeight="1" thickBot="1" x14ac:dyDescent="0.3">
      <c r="A149" s="43"/>
      <c r="B149" s="10" t="s">
        <v>401</v>
      </c>
      <c r="C149" s="28">
        <v>0</v>
      </c>
      <c r="D149" s="11">
        <v>200</v>
      </c>
      <c r="E149" s="29">
        <f>PRODUCT(C149,D149)</f>
        <v>0</v>
      </c>
      <c r="F149" s="29">
        <f>E149</f>
        <v>0</v>
      </c>
    </row>
    <row r="150" spans="1:6" ht="21" customHeight="1" thickBot="1" x14ac:dyDescent="0.3">
      <c r="A150" s="43"/>
      <c r="B150" s="10" t="s">
        <v>399</v>
      </c>
      <c r="C150" s="28">
        <v>0</v>
      </c>
      <c r="D150" s="11">
        <v>220</v>
      </c>
      <c r="E150" s="29">
        <f t="shared" ref="E150:E152" si="10">PRODUCT(C150,D150)</f>
        <v>0</v>
      </c>
      <c r="F150" s="29">
        <f t="shared" ref="F150:F152" si="11">E150</f>
        <v>0</v>
      </c>
    </row>
    <row r="151" spans="1:6" ht="21" customHeight="1" thickBot="1" x14ac:dyDescent="0.3">
      <c r="A151" s="43"/>
      <c r="B151" s="10" t="s">
        <v>407</v>
      </c>
      <c r="C151" s="28">
        <v>0</v>
      </c>
      <c r="D151" s="11">
        <v>50</v>
      </c>
      <c r="E151" s="29">
        <f t="shared" si="10"/>
        <v>0</v>
      </c>
      <c r="F151" s="29">
        <f t="shared" si="11"/>
        <v>0</v>
      </c>
    </row>
    <row r="152" spans="1:6" ht="21" customHeight="1" thickBot="1" x14ac:dyDescent="0.3">
      <c r="A152" s="44"/>
      <c r="B152" s="10" t="s">
        <v>408</v>
      </c>
      <c r="C152" s="28">
        <v>0</v>
      </c>
      <c r="D152" s="11">
        <v>50</v>
      </c>
      <c r="E152" s="29">
        <f t="shared" si="10"/>
        <v>0</v>
      </c>
      <c r="F152" s="29">
        <f t="shared" si="11"/>
        <v>0</v>
      </c>
    </row>
    <row r="153" spans="1:6" ht="21" customHeight="1" thickBot="1" x14ac:dyDescent="0.3">
      <c r="A153" s="42" t="s">
        <v>243</v>
      </c>
      <c r="B153" s="10" t="s">
        <v>416</v>
      </c>
      <c r="C153" s="37"/>
      <c r="D153" s="15"/>
      <c r="E153" s="30"/>
      <c r="F153" s="30"/>
    </row>
    <row r="154" spans="1:6" ht="21" customHeight="1" thickBot="1" x14ac:dyDescent="0.3">
      <c r="A154" s="43"/>
      <c r="B154" s="10" t="s">
        <v>410</v>
      </c>
      <c r="C154" s="28">
        <v>0</v>
      </c>
      <c r="D154" s="11">
        <v>15</v>
      </c>
      <c r="E154" s="29">
        <f>PRODUCT(C154,D154)</f>
        <v>0</v>
      </c>
      <c r="F154" s="29">
        <f>E154</f>
        <v>0</v>
      </c>
    </row>
    <row r="155" spans="1:6" ht="21" customHeight="1" thickBot="1" x14ac:dyDescent="0.3">
      <c r="A155" s="43"/>
      <c r="B155" s="10" t="s">
        <v>411</v>
      </c>
      <c r="C155" s="28">
        <v>0</v>
      </c>
      <c r="D155" s="11">
        <v>25</v>
      </c>
      <c r="E155" s="29">
        <f t="shared" ref="E155:E162" si="12">PRODUCT(C155,D155)</f>
        <v>0</v>
      </c>
      <c r="F155" s="29">
        <f t="shared" ref="F155:F162" si="13">E155</f>
        <v>0</v>
      </c>
    </row>
    <row r="156" spans="1:6" ht="21" customHeight="1" thickBot="1" x14ac:dyDescent="0.3">
      <c r="A156" s="43"/>
      <c r="B156" s="10" t="s">
        <v>412</v>
      </c>
      <c r="C156" s="28">
        <v>0</v>
      </c>
      <c r="D156" s="11">
        <v>280</v>
      </c>
      <c r="E156" s="29">
        <f t="shared" si="12"/>
        <v>0</v>
      </c>
      <c r="F156" s="29">
        <f t="shared" si="13"/>
        <v>0</v>
      </c>
    </row>
    <row r="157" spans="1:6" ht="21" customHeight="1" thickBot="1" x14ac:dyDescent="0.3">
      <c r="A157" s="43"/>
      <c r="B157" s="10" t="s">
        <v>413</v>
      </c>
      <c r="C157" s="28">
        <v>0</v>
      </c>
      <c r="D157" s="11">
        <v>680</v>
      </c>
      <c r="E157" s="29">
        <f t="shared" si="12"/>
        <v>0</v>
      </c>
      <c r="F157" s="29">
        <f t="shared" si="13"/>
        <v>0</v>
      </c>
    </row>
    <row r="158" spans="1:6" ht="21" customHeight="1" thickBot="1" x14ac:dyDescent="0.3">
      <c r="A158" s="43"/>
      <c r="B158" s="10" t="s">
        <v>414</v>
      </c>
      <c r="C158" s="28">
        <v>0</v>
      </c>
      <c r="D158" s="11">
        <v>15</v>
      </c>
      <c r="E158" s="29">
        <f t="shared" si="12"/>
        <v>0</v>
      </c>
      <c r="F158" s="29">
        <f t="shared" si="13"/>
        <v>0</v>
      </c>
    </row>
    <row r="159" spans="1:6" ht="21" customHeight="1" thickBot="1" x14ac:dyDescent="0.3">
      <c r="A159" s="44"/>
      <c r="B159" s="10" t="s">
        <v>415</v>
      </c>
      <c r="C159" s="28">
        <v>0</v>
      </c>
      <c r="D159" s="11">
        <v>15</v>
      </c>
      <c r="E159" s="29">
        <f t="shared" si="12"/>
        <v>0</v>
      </c>
      <c r="F159" s="29">
        <f t="shared" si="13"/>
        <v>0</v>
      </c>
    </row>
    <row r="160" spans="1:6" ht="21" customHeight="1" thickBot="1" x14ac:dyDescent="0.3">
      <c r="A160" s="42" t="s">
        <v>244</v>
      </c>
      <c r="B160" s="10" t="s">
        <v>417</v>
      </c>
      <c r="C160" s="28">
        <v>0</v>
      </c>
      <c r="D160" s="11">
        <v>15</v>
      </c>
      <c r="E160" s="29">
        <f t="shared" si="12"/>
        <v>0</v>
      </c>
      <c r="F160" s="29">
        <f t="shared" si="13"/>
        <v>0</v>
      </c>
    </row>
    <row r="161" spans="1:6" ht="21" customHeight="1" thickBot="1" x14ac:dyDescent="0.3">
      <c r="A161" s="44"/>
      <c r="B161" s="10" t="s">
        <v>418</v>
      </c>
      <c r="C161" s="28">
        <v>0</v>
      </c>
      <c r="D161" s="11">
        <v>15</v>
      </c>
      <c r="E161" s="29">
        <f t="shared" si="12"/>
        <v>0</v>
      </c>
      <c r="F161" s="29">
        <f t="shared" si="13"/>
        <v>0</v>
      </c>
    </row>
    <row r="162" spans="1:6" ht="36" customHeight="1" thickBot="1" x14ac:dyDescent="0.3">
      <c r="A162" s="24" t="s">
        <v>245</v>
      </c>
      <c r="B162" s="10" t="s">
        <v>253</v>
      </c>
      <c r="C162" s="28">
        <v>0</v>
      </c>
      <c r="D162" s="11">
        <v>700</v>
      </c>
      <c r="E162" s="29">
        <f t="shared" si="12"/>
        <v>0</v>
      </c>
      <c r="F162" s="29">
        <f t="shared" si="13"/>
        <v>0</v>
      </c>
    </row>
    <row r="163" spans="1:6" ht="20.25" customHeight="1" thickBot="1" x14ac:dyDescent="0.3">
      <c r="A163" s="42" t="s">
        <v>254</v>
      </c>
      <c r="B163" s="10" t="s">
        <v>419</v>
      </c>
      <c r="C163" s="37"/>
      <c r="D163" s="15"/>
      <c r="E163" s="30"/>
      <c r="F163" s="30"/>
    </row>
    <row r="164" spans="1:6" ht="20.25" customHeight="1" thickBot="1" x14ac:dyDescent="0.3">
      <c r="A164" s="43"/>
      <c r="B164" s="10" t="s">
        <v>401</v>
      </c>
      <c r="C164" s="28">
        <v>0</v>
      </c>
      <c r="D164" s="11">
        <v>90</v>
      </c>
      <c r="E164" s="29">
        <f>PRODUCT(C164,D164)</f>
        <v>0</v>
      </c>
      <c r="F164" s="29">
        <f>E164</f>
        <v>0</v>
      </c>
    </row>
    <row r="165" spans="1:6" ht="20.25" customHeight="1" thickBot="1" x14ac:dyDescent="0.3">
      <c r="A165" s="44"/>
      <c r="B165" s="10" t="s">
        <v>399</v>
      </c>
      <c r="C165" s="28">
        <v>0</v>
      </c>
      <c r="D165" s="11">
        <v>120</v>
      </c>
      <c r="E165" s="29">
        <f>PRODUCT(C165,D165)</f>
        <v>0</v>
      </c>
      <c r="F165" s="29">
        <f>E165</f>
        <v>0</v>
      </c>
    </row>
    <row r="166" spans="1:6" ht="20.25" customHeight="1" thickBot="1" x14ac:dyDescent="0.3">
      <c r="A166" s="42" t="s">
        <v>255</v>
      </c>
      <c r="B166" s="10" t="s">
        <v>420</v>
      </c>
      <c r="C166" s="37"/>
      <c r="D166" s="15"/>
      <c r="E166" s="30"/>
      <c r="F166" s="30"/>
    </row>
    <row r="167" spans="1:6" ht="20.25" customHeight="1" thickBot="1" x14ac:dyDescent="0.3">
      <c r="A167" s="43"/>
      <c r="B167" s="10" t="s">
        <v>398</v>
      </c>
      <c r="C167" s="28">
        <v>0</v>
      </c>
      <c r="D167" s="11">
        <v>20</v>
      </c>
      <c r="E167" s="29">
        <f>PRODUCT(C167,D167)</f>
        <v>0</v>
      </c>
      <c r="F167" s="29">
        <f>E167</f>
        <v>0</v>
      </c>
    </row>
    <row r="168" spans="1:6" ht="20.25" customHeight="1" thickBot="1" x14ac:dyDescent="0.3">
      <c r="A168" s="43"/>
      <c r="B168" s="10" t="s">
        <v>401</v>
      </c>
      <c r="C168" s="28">
        <v>0</v>
      </c>
      <c r="D168" s="11">
        <v>35</v>
      </c>
      <c r="E168" s="29">
        <f t="shared" ref="E168:E169" si="14">PRODUCT(C168,D168)</f>
        <v>0</v>
      </c>
      <c r="F168" s="29">
        <f t="shared" ref="F168:F169" si="15">E168</f>
        <v>0</v>
      </c>
    </row>
    <row r="169" spans="1:6" ht="20.25" customHeight="1" thickBot="1" x14ac:dyDescent="0.3">
      <c r="A169" s="44"/>
      <c r="B169" s="10" t="s">
        <v>399</v>
      </c>
      <c r="C169" s="28">
        <v>0</v>
      </c>
      <c r="D169" s="11">
        <v>35</v>
      </c>
      <c r="E169" s="29">
        <f t="shared" si="14"/>
        <v>0</v>
      </c>
      <c r="F169" s="29">
        <f t="shared" si="15"/>
        <v>0</v>
      </c>
    </row>
    <row r="170" spans="1:6" ht="20.25" customHeight="1" thickBot="1" x14ac:dyDescent="0.3">
      <c r="A170" s="42" t="s">
        <v>256</v>
      </c>
      <c r="B170" s="10" t="s">
        <v>421</v>
      </c>
      <c r="C170" s="37"/>
      <c r="D170" s="15"/>
      <c r="E170" s="30"/>
      <c r="F170" s="30"/>
    </row>
    <row r="171" spans="1:6" ht="20.25" customHeight="1" thickBot="1" x14ac:dyDescent="0.3">
      <c r="A171" s="43"/>
      <c r="B171" s="10" t="s">
        <v>401</v>
      </c>
      <c r="C171" s="28">
        <v>0</v>
      </c>
      <c r="D171" s="11">
        <v>25</v>
      </c>
      <c r="E171" s="29">
        <f>PRODUCT(C171,D171)</f>
        <v>0</v>
      </c>
      <c r="F171" s="29">
        <f>E171</f>
        <v>0</v>
      </c>
    </row>
    <row r="172" spans="1:6" ht="20.25" customHeight="1" thickBot="1" x14ac:dyDescent="0.3">
      <c r="A172" s="43"/>
      <c r="B172" s="10" t="s">
        <v>399</v>
      </c>
      <c r="C172" s="28">
        <v>0</v>
      </c>
      <c r="D172" s="11">
        <v>25</v>
      </c>
      <c r="E172" s="29">
        <f t="shared" ref="E172:E173" si="16">PRODUCT(C172,D172)</f>
        <v>0</v>
      </c>
      <c r="F172" s="29">
        <f t="shared" ref="F172:F173" si="17">E172</f>
        <v>0</v>
      </c>
    </row>
    <row r="173" spans="1:6" ht="20.25" customHeight="1" thickBot="1" x14ac:dyDescent="0.3">
      <c r="A173" s="44"/>
      <c r="B173" s="10" t="s">
        <v>422</v>
      </c>
      <c r="C173" s="28">
        <v>0</v>
      </c>
      <c r="D173" s="11">
        <v>10</v>
      </c>
      <c r="E173" s="29">
        <f t="shared" si="16"/>
        <v>0</v>
      </c>
      <c r="F173" s="29">
        <f t="shared" si="17"/>
        <v>0</v>
      </c>
    </row>
    <row r="174" spans="1:6" ht="20.25" customHeight="1" thickBot="1" x14ac:dyDescent="0.3">
      <c r="A174" s="42" t="s">
        <v>257</v>
      </c>
      <c r="B174" s="10" t="s">
        <v>425</v>
      </c>
      <c r="C174" s="37"/>
      <c r="D174" s="15"/>
      <c r="E174" s="30"/>
      <c r="F174" s="30"/>
    </row>
    <row r="175" spans="1:6" ht="20.25" customHeight="1" thickBot="1" x14ac:dyDescent="0.3">
      <c r="A175" s="43"/>
      <c r="B175" s="10" t="s">
        <v>423</v>
      </c>
      <c r="C175" s="28">
        <v>0</v>
      </c>
      <c r="D175" s="11">
        <v>450</v>
      </c>
      <c r="E175" s="29">
        <f>PRODUCT(C175,D175)</f>
        <v>0</v>
      </c>
      <c r="F175" s="29">
        <f>E175</f>
        <v>0</v>
      </c>
    </row>
    <row r="176" spans="1:6" ht="20.25" customHeight="1" thickBot="1" x14ac:dyDescent="0.3">
      <c r="A176" s="44"/>
      <c r="B176" s="10" t="s">
        <v>424</v>
      </c>
      <c r="C176" s="28">
        <v>0</v>
      </c>
      <c r="D176" s="11">
        <v>15</v>
      </c>
      <c r="E176" s="29">
        <f t="shared" ref="E176:E219" si="18">PRODUCT(C176,D176)</f>
        <v>0</v>
      </c>
      <c r="F176" s="29">
        <f t="shared" ref="F176:F219" si="19">E176</f>
        <v>0</v>
      </c>
    </row>
    <row r="177" spans="1:6" ht="20.25" customHeight="1" thickBot="1" x14ac:dyDescent="0.3">
      <c r="A177" s="42" t="s">
        <v>258</v>
      </c>
      <c r="B177" s="10" t="s">
        <v>426</v>
      </c>
      <c r="C177" s="28">
        <v>0</v>
      </c>
      <c r="D177" s="11">
        <v>20</v>
      </c>
      <c r="E177" s="29">
        <f t="shared" si="18"/>
        <v>0</v>
      </c>
      <c r="F177" s="29">
        <f t="shared" si="19"/>
        <v>0</v>
      </c>
    </row>
    <row r="178" spans="1:6" ht="20.25" customHeight="1" thickBot="1" x14ac:dyDescent="0.3">
      <c r="A178" s="44"/>
      <c r="B178" s="10" t="s">
        <v>427</v>
      </c>
      <c r="C178" s="28">
        <v>0</v>
      </c>
      <c r="D178" s="11">
        <v>20</v>
      </c>
      <c r="E178" s="29">
        <f t="shared" si="18"/>
        <v>0</v>
      </c>
      <c r="F178" s="29">
        <f t="shared" si="19"/>
        <v>0</v>
      </c>
    </row>
    <row r="179" spans="1:6" ht="18" customHeight="1" thickBot="1" x14ac:dyDescent="0.3">
      <c r="A179" s="24" t="s">
        <v>260</v>
      </c>
      <c r="B179" s="10" t="s">
        <v>259</v>
      </c>
      <c r="C179" s="28">
        <v>0</v>
      </c>
      <c r="D179" s="11">
        <v>25</v>
      </c>
      <c r="E179" s="29">
        <f t="shared" si="18"/>
        <v>0</v>
      </c>
      <c r="F179" s="29">
        <f t="shared" si="19"/>
        <v>0</v>
      </c>
    </row>
    <row r="180" spans="1:6" ht="18" customHeight="1" thickBot="1" x14ac:dyDescent="0.3">
      <c r="A180" s="24" t="s">
        <v>261</v>
      </c>
      <c r="B180" s="10" t="s">
        <v>265</v>
      </c>
      <c r="C180" s="28">
        <v>0</v>
      </c>
      <c r="D180" s="11">
        <v>25</v>
      </c>
      <c r="E180" s="29">
        <f t="shared" si="18"/>
        <v>0</v>
      </c>
      <c r="F180" s="29">
        <f t="shared" si="19"/>
        <v>0</v>
      </c>
    </row>
    <row r="181" spans="1:6" ht="18" customHeight="1" thickBot="1" x14ac:dyDescent="0.3">
      <c r="A181" s="42" t="s">
        <v>262</v>
      </c>
      <c r="B181" s="10" t="s">
        <v>428</v>
      </c>
      <c r="C181" s="28">
        <v>0</v>
      </c>
      <c r="D181" s="11">
        <v>20</v>
      </c>
      <c r="E181" s="29">
        <f t="shared" si="18"/>
        <v>0</v>
      </c>
      <c r="F181" s="29">
        <f t="shared" si="19"/>
        <v>0</v>
      </c>
    </row>
    <row r="182" spans="1:6" ht="18" customHeight="1" thickBot="1" x14ac:dyDescent="0.3">
      <c r="A182" s="44"/>
      <c r="B182" s="10" t="s">
        <v>429</v>
      </c>
      <c r="C182" s="28">
        <v>0</v>
      </c>
      <c r="D182" s="11">
        <v>20</v>
      </c>
      <c r="E182" s="29">
        <f t="shared" si="18"/>
        <v>0</v>
      </c>
      <c r="F182" s="29">
        <f t="shared" si="19"/>
        <v>0</v>
      </c>
    </row>
    <row r="183" spans="1:6" ht="18" customHeight="1" thickBot="1" x14ac:dyDescent="0.3">
      <c r="A183" s="42" t="s">
        <v>263</v>
      </c>
      <c r="B183" s="10" t="s">
        <v>430</v>
      </c>
      <c r="C183" s="28">
        <v>0</v>
      </c>
      <c r="D183" s="11">
        <v>20</v>
      </c>
      <c r="E183" s="29">
        <f t="shared" si="18"/>
        <v>0</v>
      </c>
      <c r="F183" s="29">
        <f t="shared" si="19"/>
        <v>0</v>
      </c>
    </row>
    <row r="184" spans="1:6" ht="18" customHeight="1" thickBot="1" x14ac:dyDescent="0.3">
      <c r="A184" s="44"/>
      <c r="B184" s="10" t="s">
        <v>431</v>
      </c>
      <c r="C184" s="28">
        <v>0</v>
      </c>
      <c r="D184" s="11">
        <v>20</v>
      </c>
      <c r="E184" s="29">
        <f t="shared" si="18"/>
        <v>0</v>
      </c>
      <c r="F184" s="29">
        <f t="shared" si="19"/>
        <v>0</v>
      </c>
    </row>
    <row r="185" spans="1:6" ht="18" customHeight="1" thickBot="1" x14ac:dyDescent="0.3">
      <c r="A185" s="42" t="s">
        <v>264</v>
      </c>
      <c r="B185" s="10" t="s">
        <v>432</v>
      </c>
      <c r="C185" s="28">
        <v>0</v>
      </c>
      <c r="D185" s="11">
        <v>15</v>
      </c>
      <c r="E185" s="29">
        <f t="shared" si="18"/>
        <v>0</v>
      </c>
      <c r="F185" s="29">
        <f t="shared" si="19"/>
        <v>0</v>
      </c>
    </row>
    <row r="186" spans="1:6" ht="18" customHeight="1" thickBot="1" x14ac:dyDescent="0.3">
      <c r="A186" s="43"/>
      <c r="B186" s="10" t="s">
        <v>441</v>
      </c>
      <c r="C186" s="28">
        <v>0</v>
      </c>
      <c r="D186" s="11">
        <v>15</v>
      </c>
      <c r="E186" s="29">
        <f t="shared" si="18"/>
        <v>0</v>
      </c>
      <c r="F186" s="29">
        <f t="shared" si="19"/>
        <v>0</v>
      </c>
    </row>
    <row r="187" spans="1:6" ht="18" customHeight="1" thickBot="1" x14ac:dyDescent="0.3">
      <c r="A187" s="44"/>
      <c r="B187" s="10" t="s">
        <v>433</v>
      </c>
      <c r="C187" s="28">
        <v>0</v>
      </c>
      <c r="D187" s="11">
        <v>15</v>
      </c>
      <c r="E187" s="29">
        <f t="shared" si="18"/>
        <v>0</v>
      </c>
      <c r="F187" s="29">
        <f t="shared" si="19"/>
        <v>0</v>
      </c>
    </row>
    <row r="188" spans="1:6" ht="18" customHeight="1" thickBot="1" x14ac:dyDescent="0.3">
      <c r="A188" s="42" t="s">
        <v>266</v>
      </c>
      <c r="B188" s="10" t="s">
        <v>434</v>
      </c>
      <c r="C188" s="28">
        <v>0</v>
      </c>
      <c r="D188" s="11">
        <v>15</v>
      </c>
      <c r="E188" s="29">
        <f t="shared" si="18"/>
        <v>0</v>
      </c>
      <c r="F188" s="29">
        <f t="shared" si="19"/>
        <v>0</v>
      </c>
    </row>
    <row r="189" spans="1:6" ht="18" customHeight="1" thickBot="1" x14ac:dyDescent="0.3">
      <c r="A189" s="44"/>
      <c r="B189" s="10" t="s">
        <v>435</v>
      </c>
      <c r="C189" s="28">
        <v>0</v>
      </c>
      <c r="D189" s="11">
        <v>15</v>
      </c>
      <c r="E189" s="29">
        <f t="shared" si="18"/>
        <v>0</v>
      </c>
      <c r="F189" s="29">
        <f t="shared" si="19"/>
        <v>0</v>
      </c>
    </row>
    <row r="190" spans="1:6" ht="18" customHeight="1" thickBot="1" x14ac:dyDescent="0.3">
      <c r="A190" s="42" t="s">
        <v>267</v>
      </c>
      <c r="B190" s="10" t="s">
        <v>436</v>
      </c>
      <c r="C190" s="28">
        <v>0</v>
      </c>
      <c r="D190" s="11">
        <v>15</v>
      </c>
      <c r="E190" s="29">
        <f t="shared" si="18"/>
        <v>0</v>
      </c>
      <c r="F190" s="29">
        <f t="shared" si="19"/>
        <v>0</v>
      </c>
    </row>
    <row r="191" spans="1:6" ht="18" customHeight="1" thickBot="1" x14ac:dyDescent="0.3">
      <c r="A191" s="44"/>
      <c r="B191" s="10" t="s">
        <v>442</v>
      </c>
      <c r="C191" s="28">
        <v>0</v>
      </c>
      <c r="D191" s="11">
        <v>15</v>
      </c>
      <c r="E191" s="29">
        <f t="shared" si="18"/>
        <v>0</v>
      </c>
      <c r="F191" s="29">
        <f t="shared" si="19"/>
        <v>0</v>
      </c>
    </row>
    <row r="192" spans="1:6" ht="20.25" customHeight="1" thickBot="1" x14ac:dyDescent="0.3">
      <c r="A192" s="24" t="s">
        <v>268</v>
      </c>
      <c r="B192" s="10" t="s">
        <v>277</v>
      </c>
      <c r="C192" s="28">
        <v>0</v>
      </c>
      <c r="D192" s="11">
        <v>15</v>
      </c>
      <c r="E192" s="29">
        <f t="shared" si="18"/>
        <v>0</v>
      </c>
      <c r="F192" s="29">
        <f t="shared" si="19"/>
        <v>0</v>
      </c>
    </row>
    <row r="193" spans="1:6" ht="20.25" customHeight="1" thickBot="1" x14ac:dyDescent="0.3">
      <c r="A193" s="24" t="s">
        <v>269</v>
      </c>
      <c r="B193" s="10" t="s">
        <v>278</v>
      </c>
      <c r="C193" s="28">
        <v>0</v>
      </c>
      <c r="D193" s="11">
        <v>10</v>
      </c>
      <c r="E193" s="29">
        <f t="shared" si="18"/>
        <v>0</v>
      </c>
      <c r="F193" s="29">
        <f t="shared" si="19"/>
        <v>0</v>
      </c>
    </row>
    <row r="194" spans="1:6" ht="20.25" customHeight="1" thickBot="1" x14ac:dyDescent="0.3">
      <c r="A194" s="24" t="s">
        <v>270</v>
      </c>
      <c r="B194" s="10" t="s">
        <v>279</v>
      </c>
      <c r="C194" s="28">
        <v>0</v>
      </c>
      <c r="D194" s="11">
        <v>15</v>
      </c>
      <c r="E194" s="29">
        <f t="shared" si="18"/>
        <v>0</v>
      </c>
      <c r="F194" s="29">
        <f t="shared" si="19"/>
        <v>0</v>
      </c>
    </row>
    <row r="195" spans="1:6" ht="20.25" customHeight="1" thickBot="1" x14ac:dyDescent="0.3">
      <c r="A195" s="24" t="s">
        <v>271</v>
      </c>
      <c r="B195" s="10" t="s">
        <v>280</v>
      </c>
      <c r="C195" s="28">
        <v>0</v>
      </c>
      <c r="D195" s="11">
        <v>110</v>
      </c>
      <c r="E195" s="29">
        <f t="shared" si="18"/>
        <v>0</v>
      </c>
      <c r="F195" s="29">
        <f t="shared" si="19"/>
        <v>0</v>
      </c>
    </row>
    <row r="196" spans="1:6" ht="20.25" customHeight="1" thickBot="1" x14ac:dyDescent="0.3">
      <c r="A196" s="24" t="s">
        <v>272</v>
      </c>
      <c r="B196" s="10" t="s">
        <v>281</v>
      </c>
      <c r="C196" s="28">
        <v>0</v>
      </c>
      <c r="D196" s="11">
        <v>15</v>
      </c>
      <c r="E196" s="29">
        <f t="shared" si="18"/>
        <v>0</v>
      </c>
      <c r="F196" s="29">
        <f t="shared" si="19"/>
        <v>0</v>
      </c>
    </row>
    <row r="197" spans="1:6" ht="20.25" customHeight="1" thickBot="1" x14ac:dyDescent="0.3">
      <c r="A197" s="24" t="s">
        <v>273</v>
      </c>
      <c r="B197" s="10" t="s">
        <v>282</v>
      </c>
      <c r="C197" s="28">
        <v>0</v>
      </c>
      <c r="D197" s="11">
        <v>20</v>
      </c>
      <c r="E197" s="29">
        <f t="shared" si="18"/>
        <v>0</v>
      </c>
      <c r="F197" s="29">
        <f t="shared" si="19"/>
        <v>0</v>
      </c>
    </row>
    <row r="198" spans="1:6" ht="20.25" customHeight="1" thickBot="1" x14ac:dyDescent="0.3">
      <c r="A198" s="24" t="s">
        <v>274</v>
      </c>
      <c r="B198" s="10" t="s">
        <v>283</v>
      </c>
      <c r="C198" s="28">
        <v>0</v>
      </c>
      <c r="D198" s="11">
        <v>15</v>
      </c>
      <c r="E198" s="29">
        <f t="shared" si="18"/>
        <v>0</v>
      </c>
      <c r="F198" s="29">
        <f t="shared" si="19"/>
        <v>0</v>
      </c>
    </row>
    <row r="199" spans="1:6" ht="20.25" customHeight="1" thickBot="1" x14ac:dyDescent="0.3">
      <c r="A199" s="24" t="s">
        <v>275</v>
      </c>
      <c r="B199" s="10" t="s">
        <v>284</v>
      </c>
      <c r="C199" s="28">
        <v>0</v>
      </c>
      <c r="D199" s="11">
        <v>35</v>
      </c>
      <c r="E199" s="29">
        <f t="shared" si="18"/>
        <v>0</v>
      </c>
      <c r="F199" s="29">
        <f t="shared" si="19"/>
        <v>0</v>
      </c>
    </row>
    <row r="200" spans="1:6" ht="20.25" customHeight="1" thickBot="1" x14ac:dyDescent="0.3">
      <c r="A200" s="24" t="s">
        <v>276</v>
      </c>
      <c r="B200" s="10" t="s">
        <v>285</v>
      </c>
      <c r="C200" s="28">
        <v>0</v>
      </c>
      <c r="D200" s="11">
        <v>10</v>
      </c>
      <c r="E200" s="29">
        <f t="shared" si="18"/>
        <v>0</v>
      </c>
      <c r="F200" s="29">
        <f t="shared" si="19"/>
        <v>0</v>
      </c>
    </row>
    <row r="201" spans="1:6" ht="20.25" customHeight="1" thickBot="1" x14ac:dyDescent="0.3">
      <c r="A201" s="24" t="s">
        <v>286</v>
      </c>
      <c r="B201" s="10" t="s">
        <v>293</v>
      </c>
      <c r="C201" s="28">
        <v>0</v>
      </c>
      <c r="D201" s="11">
        <v>15</v>
      </c>
      <c r="E201" s="29">
        <f t="shared" si="18"/>
        <v>0</v>
      </c>
      <c r="F201" s="29">
        <f t="shared" si="19"/>
        <v>0</v>
      </c>
    </row>
    <row r="202" spans="1:6" ht="43.5" customHeight="1" thickBot="1" x14ac:dyDescent="0.3">
      <c r="A202" s="24" t="s">
        <v>287</v>
      </c>
      <c r="B202" s="10" t="s">
        <v>437</v>
      </c>
      <c r="C202" s="28">
        <v>0</v>
      </c>
      <c r="D202" s="11">
        <v>15</v>
      </c>
      <c r="E202" s="29">
        <f t="shared" si="18"/>
        <v>0</v>
      </c>
      <c r="F202" s="29">
        <f t="shared" si="19"/>
        <v>0</v>
      </c>
    </row>
    <row r="203" spans="1:6" ht="20.25" customHeight="1" thickBot="1" x14ac:dyDescent="0.3">
      <c r="A203" s="24" t="s">
        <v>288</v>
      </c>
      <c r="B203" s="10" t="s">
        <v>294</v>
      </c>
      <c r="C203" s="28">
        <v>0</v>
      </c>
      <c r="D203" s="11">
        <v>20</v>
      </c>
      <c r="E203" s="29">
        <f t="shared" si="18"/>
        <v>0</v>
      </c>
      <c r="F203" s="29">
        <f t="shared" si="19"/>
        <v>0</v>
      </c>
    </row>
    <row r="204" spans="1:6" ht="20.25" customHeight="1" thickBot="1" x14ac:dyDescent="0.3">
      <c r="A204" s="24" t="s">
        <v>289</v>
      </c>
      <c r="B204" s="10" t="s">
        <v>295</v>
      </c>
      <c r="C204" s="28">
        <v>0</v>
      </c>
      <c r="D204" s="11">
        <v>20</v>
      </c>
      <c r="E204" s="29">
        <f t="shared" si="18"/>
        <v>0</v>
      </c>
      <c r="F204" s="29">
        <f t="shared" si="19"/>
        <v>0</v>
      </c>
    </row>
    <row r="205" spans="1:6" ht="20.25" customHeight="1" thickBot="1" x14ac:dyDescent="0.3">
      <c r="A205" s="24" t="s">
        <v>290</v>
      </c>
      <c r="B205" s="10" t="s">
        <v>296</v>
      </c>
      <c r="C205" s="28">
        <v>0</v>
      </c>
      <c r="D205" s="11">
        <v>210</v>
      </c>
      <c r="E205" s="29">
        <f t="shared" si="18"/>
        <v>0</v>
      </c>
      <c r="F205" s="29">
        <f t="shared" si="19"/>
        <v>0</v>
      </c>
    </row>
    <row r="206" spans="1:6" ht="50.25" customHeight="1" thickBot="1" x14ac:dyDescent="0.3">
      <c r="A206" s="24" t="s">
        <v>291</v>
      </c>
      <c r="B206" s="22" t="s">
        <v>453</v>
      </c>
      <c r="C206" s="28">
        <v>0</v>
      </c>
      <c r="D206" s="11">
        <v>180</v>
      </c>
      <c r="E206" s="29">
        <f t="shared" si="18"/>
        <v>0</v>
      </c>
      <c r="F206" s="29">
        <f t="shared" si="19"/>
        <v>0</v>
      </c>
    </row>
    <row r="207" spans="1:6" ht="20.25" customHeight="1" thickBot="1" x14ac:dyDescent="0.3">
      <c r="A207" s="24" t="s">
        <v>292</v>
      </c>
      <c r="B207" s="10" t="s">
        <v>297</v>
      </c>
      <c r="C207" s="28">
        <v>0</v>
      </c>
      <c r="D207" s="11">
        <v>90</v>
      </c>
      <c r="E207" s="29">
        <f t="shared" si="18"/>
        <v>0</v>
      </c>
      <c r="F207" s="29">
        <f t="shared" si="19"/>
        <v>0</v>
      </c>
    </row>
    <row r="208" spans="1:6" ht="51" customHeight="1" thickBot="1" x14ac:dyDescent="0.3">
      <c r="A208" s="24" t="s">
        <v>299</v>
      </c>
      <c r="B208" s="22" t="s">
        <v>454</v>
      </c>
      <c r="C208" s="28">
        <v>0</v>
      </c>
      <c r="D208" s="11">
        <v>180</v>
      </c>
      <c r="E208" s="29">
        <f t="shared" si="18"/>
        <v>0</v>
      </c>
      <c r="F208" s="29">
        <f t="shared" si="19"/>
        <v>0</v>
      </c>
    </row>
    <row r="209" spans="1:6" ht="20.25" customHeight="1" thickBot="1" x14ac:dyDescent="0.3">
      <c r="A209" s="24" t="s">
        <v>300</v>
      </c>
      <c r="B209" s="10" t="s">
        <v>298</v>
      </c>
      <c r="C209" s="28">
        <v>0</v>
      </c>
      <c r="D209" s="11">
        <v>15</v>
      </c>
      <c r="E209" s="29">
        <f t="shared" si="18"/>
        <v>0</v>
      </c>
      <c r="F209" s="29">
        <f t="shared" si="19"/>
        <v>0</v>
      </c>
    </row>
    <row r="210" spans="1:6" ht="20.25" customHeight="1" thickBot="1" x14ac:dyDescent="0.3">
      <c r="A210" s="24" t="s">
        <v>301</v>
      </c>
      <c r="B210" s="10" t="s">
        <v>307</v>
      </c>
      <c r="C210" s="28">
        <v>0</v>
      </c>
      <c r="D210" s="11">
        <v>15</v>
      </c>
      <c r="E210" s="29">
        <f t="shared" si="18"/>
        <v>0</v>
      </c>
      <c r="F210" s="29">
        <f t="shared" si="19"/>
        <v>0</v>
      </c>
    </row>
    <row r="211" spans="1:6" ht="20.25" customHeight="1" thickBot="1" x14ac:dyDescent="0.3">
      <c r="A211" s="24" t="s">
        <v>302</v>
      </c>
      <c r="B211" s="10" t="s">
        <v>308</v>
      </c>
      <c r="C211" s="28">
        <v>0</v>
      </c>
      <c r="D211" s="11">
        <v>15</v>
      </c>
      <c r="E211" s="29">
        <f t="shared" si="18"/>
        <v>0</v>
      </c>
      <c r="F211" s="29">
        <f t="shared" si="19"/>
        <v>0</v>
      </c>
    </row>
    <row r="212" spans="1:6" ht="20.25" customHeight="1" thickBot="1" x14ac:dyDescent="0.3">
      <c r="A212" s="24" t="s">
        <v>303</v>
      </c>
      <c r="B212" s="10" t="s">
        <v>309</v>
      </c>
      <c r="C212" s="28">
        <v>0</v>
      </c>
      <c r="D212" s="11">
        <v>15</v>
      </c>
      <c r="E212" s="29">
        <f>PRODUCT(C212,D212)</f>
        <v>0</v>
      </c>
      <c r="F212" s="29">
        <f t="shared" si="19"/>
        <v>0</v>
      </c>
    </row>
    <row r="213" spans="1:6" ht="20.25" customHeight="1" thickBot="1" x14ac:dyDescent="0.3">
      <c r="A213" s="24" t="s">
        <v>304</v>
      </c>
      <c r="B213" s="10" t="s">
        <v>310</v>
      </c>
      <c r="C213" s="28">
        <v>0</v>
      </c>
      <c r="D213" s="11">
        <v>15</v>
      </c>
      <c r="E213" s="29">
        <f>PRODUCT(C213,D213)</f>
        <v>0</v>
      </c>
      <c r="F213" s="29">
        <f t="shared" si="19"/>
        <v>0</v>
      </c>
    </row>
    <row r="214" spans="1:6" ht="20.25" customHeight="1" thickBot="1" x14ac:dyDescent="0.3">
      <c r="A214" s="24" t="s">
        <v>305</v>
      </c>
      <c r="B214" s="10" t="s">
        <v>311</v>
      </c>
      <c r="C214" s="28">
        <v>0</v>
      </c>
      <c r="D214" s="11">
        <v>15</v>
      </c>
      <c r="E214" s="29">
        <f t="shared" si="18"/>
        <v>0</v>
      </c>
      <c r="F214" s="29">
        <f t="shared" si="19"/>
        <v>0</v>
      </c>
    </row>
    <row r="215" spans="1:6" ht="20.25" customHeight="1" thickBot="1" x14ac:dyDescent="0.3">
      <c r="A215" s="24" t="s">
        <v>306</v>
      </c>
      <c r="B215" s="10" t="s">
        <v>312</v>
      </c>
      <c r="C215" s="28">
        <v>0</v>
      </c>
      <c r="D215" s="11">
        <v>5</v>
      </c>
      <c r="E215" s="29">
        <f t="shared" si="18"/>
        <v>0</v>
      </c>
      <c r="F215" s="29">
        <f t="shared" si="19"/>
        <v>0</v>
      </c>
    </row>
    <row r="216" spans="1:6" ht="20.25" customHeight="1" thickBot="1" x14ac:dyDescent="0.3">
      <c r="A216" s="24" t="s">
        <v>315</v>
      </c>
      <c r="B216" s="10" t="s">
        <v>313</v>
      </c>
      <c r="C216" s="28">
        <v>0</v>
      </c>
      <c r="D216" s="11">
        <v>5</v>
      </c>
      <c r="E216" s="29">
        <f t="shared" si="18"/>
        <v>0</v>
      </c>
      <c r="F216" s="29">
        <f t="shared" si="19"/>
        <v>0</v>
      </c>
    </row>
    <row r="217" spans="1:6" ht="20.25" customHeight="1" thickBot="1" x14ac:dyDescent="0.3">
      <c r="A217" s="24" t="s">
        <v>316</v>
      </c>
      <c r="B217" s="10" t="s">
        <v>314</v>
      </c>
      <c r="C217" s="28">
        <v>0</v>
      </c>
      <c r="D217" s="11">
        <v>5</v>
      </c>
      <c r="E217" s="29">
        <f t="shared" si="18"/>
        <v>0</v>
      </c>
      <c r="F217" s="29">
        <f t="shared" si="19"/>
        <v>0</v>
      </c>
    </row>
    <row r="218" spans="1:6" ht="20.25" customHeight="1" thickBot="1" x14ac:dyDescent="0.3">
      <c r="A218" s="24" t="s">
        <v>317</v>
      </c>
      <c r="B218" s="10" t="s">
        <v>328</v>
      </c>
      <c r="C218" s="28">
        <v>0</v>
      </c>
      <c r="D218" s="11">
        <v>15</v>
      </c>
      <c r="E218" s="29">
        <f t="shared" si="18"/>
        <v>0</v>
      </c>
      <c r="F218" s="29">
        <f t="shared" si="19"/>
        <v>0</v>
      </c>
    </row>
    <row r="219" spans="1:6" ht="20.25" customHeight="1" thickBot="1" x14ac:dyDescent="0.3">
      <c r="A219" s="24" t="s">
        <v>318</v>
      </c>
      <c r="B219" s="10" t="s">
        <v>329</v>
      </c>
      <c r="C219" s="28">
        <v>0</v>
      </c>
      <c r="D219" s="11">
        <v>15</v>
      </c>
      <c r="E219" s="29">
        <f t="shared" si="18"/>
        <v>0</v>
      </c>
      <c r="F219" s="29">
        <f t="shared" si="19"/>
        <v>0</v>
      </c>
    </row>
    <row r="220" spans="1:6" ht="20.25" customHeight="1" thickBot="1" x14ac:dyDescent="0.3">
      <c r="A220" s="42" t="s">
        <v>319</v>
      </c>
      <c r="B220" s="10" t="s">
        <v>438</v>
      </c>
      <c r="C220" s="37"/>
      <c r="D220" s="15"/>
      <c r="E220" s="30"/>
      <c r="F220" s="30"/>
    </row>
    <row r="221" spans="1:6" ht="20.25" customHeight="1" thickBot="1" x14ac:dyDescent="0.3">
      <c r="A221" s="43"/>
      <c r="B221" s="10" t="s">
        <v>440</v>
      </c>
      <c r="C221" s="28">
        <v>0</v>
      </c>
      <c r="D221" s="11">
        <v>15</v>
      </c>
      <c r="E221" s="29">
        <f>PRODUCT(C221,D221)</f>
        <v>0</v>
      </c>
      <c r="F221" s="29">
        <f>E221</f>
        <v>0</v>
      </c>
    </row>
    <row r="222" spans="1:6" ht="20.25" customHeight="1" thickBot="1" x14ac:dyDescent="0.3">
      <c r="A222" s="44"/>
      <c r="B222" s="10" t="s">
        <v>439</v>
      </c>
      <c r="C222" s="28">
        <v>0</v>
      </c>
      <c r="D222" s="11">
        <v>15</v>
      </c>
      <c r="E222" s="29">
        <f t="shared" ref="E222:E245" si="20">PRODUCT(C222,D222)</f>
        <v>0</v>
      </c>
      <c r="F222" s="29">
        <f t="shared" ref="F222:F245" si="21">E222</f>
        <v>0</v>
      </c>
    </row>
    <row r="223" spans="1:6" ht="20.25" customHeight="1" thickBot="1" x14ac:dyDescent="0.3">
      <c r="A223" s="24" t="s">
        <v>320</v>
      </c>
      <c r="B223" s="10" t="s">
        <v>330</v>
      </c>
      <c r="C223" s="28">
        <v>0</v>
      </c>
      <c r="D223" s="11">
        <v>10</v>
      </c>
      <c r="E223" s="29">
        <f t="shared" si="20"/>
        <v>0</v>
      </c>
      <c r="F223" s="29">
        <f t="shared" si="21"/>
        <v>0</v>
      </c>
    </row>
    <row r="224" spans="1:6" ht="20.25" customHeight="1" thickBot="1" x14ac:dyDescent="0.3">
      <c r="A224" s="24" t="s">
        <v>321</v>
      </c>
      <c r="B224" s="10" t="s">
        <v>331</v>
      </c>
      <c r="C224" s="28">
        <v>0</v>
      </c>
      <c r="D224" s="11">
        <v>10</v>
      </c>
      <c r="E224" s="29">
        <f t="shared" si="20"/>
        <v>0</v>
      </c>
      <c r="F224" s="29">
        <f t="shared" si="21"/>
        <v>0</v>
      </c>
    </row>
    <row r="225" spans="1:6" ht="20.25" customHeight="1" thickBot="1" x14ac:dyDescent="0.3">
      <c r="A225" s="23" t="s">
        <v>322</v>
      </c>
      <c r="B225" s="10" t="s">
        <v>332</v>
      </c>
      <c r="C225" s="28">
        <v>0</v>
      </c>
      <c r="D225" s="11">
        <v>15</v>
      </c>
      <c r="E225" s="29">
        <f t="shared" si="20"/>
        <v>0</v>
      </c>
      <c r="F225" s="29">
        <f t="shared" si="21"/>
        <v>0</v>
      </c>
    </row>
    <row r="226" spans="1:6" ht="20.25" customHeight="1" thickBot="1" x14ac:dyDescent="0.3">
      <c r="A226" s="23" t="s">
        <v>323</v>
      </c>
      <c r="B226" s="10" t="s">
        <v>452</v>
      </c>
      <c r="C226" s="28">
        <v>0</v>
      </c>
      <c r="D226" s="11">
        <v>15</v>
      </c>
      <c r="E226" s="29">
        <f t="shared" si="20"/>
        <v>0</v>
      </c>
      <c r="F226" s="29">
        <f t="shared" si="21"/>
        <v>0</v>
      </c>
    </row>
    <row r="227" spans="1:6" ht="20.25" customHeight="1" thickBot="1" x14ac:dyDescent="0.3">
      <c r="A227" s="23" t="s">
        <v>324</v>
      </c>
      <c r="B227" s="10" t="s">
        <v>333</v>
      </c>
      <c r="C227" s="28">
        <v>0</v>
      </c>
      <c r="D227" s="11">
        <v>15</v>
      </c>
      <c r="E227" s="29">
        <f t="shared" si="20"/>
        <v>0</v>
      </c>
      <c r="F227" s="29">
        <f t="shared" si="21"/>
        <v>0</v>
      </c>
    </row>
    <row r="228" spans="1:6" ht="20.25" customHeight="1" thickBot="1" x14ac:dyDescent="0.3">
      <c r="A228" s="23" t="s">
        <v>325</v>
      </c>
      <c r="B228" s="10" t="s">
        <v>334</v>
      </c>
      <c r="C228" s="28">
        <v>0</v>
      </c>
      <c r="D228" s="11">
        <v>10</v>
      </c>
      <c r="E228" s="29">
        <f t="shared" si="20"/>
        <v>0</v>
      </c>
      <c r="F228" s="29">
        <f t="shared" si="21"/>
        <v>0</v>
      </c>
    </row>
    <row r="229" spans="1:6" ht="20.25" customHeight="1" thickBot="1" x14ac:dyDescent="0.3">
      <c r="A229" s="23" t="s">
        <v>326</v>
      </c>
      <c r="B229" s="10" t="s">
        <v>335</v>
      </c>
      <c r="C229" s="28">
        <v>0</v>
      </c>
      <c r="D229" s="11">
        <v>10</v>
      </c>
      <c r="E229" s="29">
        <f t="shared" si="20"/>
        <v>0</v>
      </c>
      <c r="F229" s="29">
        <f t="shared" si="21"/>
        <v>0</v>
      </c>
    </row>
    <row r="230" spans="1:6" ht="20.25" customHeight="1" thickBot="1" x14ac:dyDescent="0.3">
      <c r="A230" s="23" t="s">
        <v>327</v>
      </c>
      <c r="B230" s="10" t="s">
        <v>336</v>
      </c>
      <c r="C230" s="28">
        <v>0</v>
      </c>
      <c r="D230" s="11">
        <v>15</v>
      </c>
      <c r="E230" s="29">
        <f t="shared" si="20"/>
        <v>0</v>
      </c>
      <c r="F230" s="29">
        <f t="shared" si="21"/>
        <v>0</v>
      </c>
    </row>
    <row r="231" spans="1:6" ht="20.25" customHeight="1" thickBot="1" x14ac:dyDescent="0.3">
      <c r="A231" s="23" t="s">
        <v>341</v>
      </c>
      <c r="B231" s="10" t="s">
        <v>337</v>
      </c>
      <c r="C231" s="28">
        <v>0</v>
      </c>
      <c r="D231" s="11">
        <v>15</v>
      </c>
      <c r="E231" s="29">
        <f t="shared" si="20"/>
        <v>0</v>
      </c>
      <c r="F231" s="29">
        <f t="shared" si="21"/>
        <v>0</v>
      </c>
    </row>
    <row r="232" spans="1:6" ht="20.25" customHeight="1" thickBot="1" x14ac:dyDescent="0.3">
      <c r="A232" s="23" t="s">
        <v>342</v>
      </c>
      <c r="B232" s="10" t="s">
        <v>338</v>
      </c>
      <c r="C232" s="28">
        <v>0</v>
      </c>
      <c r="D232" s="11">
        <v>15</v>
      </c>
      <c r="E232" s="29">
        <f t="shared" si="20"/>
        <v>0</v>
      </c>
      <c r="F232" s="29">
        <f t="shared" si="21"/>
        <v>0</v>
      </c>
    </row>
    <row r="233" spans="1:6" ht="20.25" customHeight="1" thickBot="1" x14ac:dyDescent="0.3">
      <c r="A233" s="23" t="s">
        <v>343</v>
      </c>
      <c r="B233" s="10" t="s">
        <v>339</v>
      </c>
      <c r="C233" s="28">
        <v>0</v>
      </c>
      <c r="D233" s="11">
        <v>20</v>
      </c>
      <c r="E233" s="29">
        <f t="shared" si="20"/>
        <v>0</v>
      </c>
      <c r="F233" s="29">
        <f t="shared" si="21"/>
        <v>0</v>
      </c>
    </row>
    <row r="234" spans="1:6" ht="20.25" customHeight="1" thickBot="1" x14ac:dyDescent="0.3">
      <c r="A234" s="23" t="s">
        <v>344</v>
      </c>
      <c r="B234" s="10" t="s">
        <v>340</v>
      </c>
      <c r="C234" s="28">
        <v>0</v>
      </c>
      <c r="D234" s="11">
        <v>15</v>
      </c>
      <c r="E234" s="29">
        <f t="shared" si="20"/>
        <v>0</v>
      </c>
      <c r="F234" s="29">
        <f t="shared" si="21"/>
        <v>0</v>
      </c>
    </row>
    <row r="235" spans="1:6" ht="20.25" customHeight="1" thickBot="1" x14ac:dyDescent="0.3">
      <c r="A235" s="23" t="s">
        <v>345</v>
      </c>
      <c r="B235" s="10" t="s">
        <v>348</v>
      </c>
      <c r="C235" s="28">
        <v>0</v>
      </c>
      <c r="D235" s="11">
        <v>15</v>
      </c>
      <c r="E235" s="29">
        <f t="shared" si="20"/>
        <v>0</v>
      </c>
      <c r="F235" s="29">
        <f t="shared" si="21"/>
        <v>0</v>
      </c>
    </row>
    <row r="236" spans="1:6" ht="20.25" customHeight="1" thickBot="1" x14ac:dyDescent="0.3">
      <c r="A236" s="23" t="s">
        <v>346</v>
      </c>
      <c r="B236" s="10" t="s">
        <v>34</v>
      </c>
      <c r="C236" s="28">
        <v>0</v>
      </c>
      <c r="D236" s="11">
        <v>15</v>
      </c>
      <c r="E236" s="29">
        <f t="shared" si="20"/>
        <v>0</v>
      </c>
      <c r="F236" s="29">
        <f t="shared" si="21"/>
        <v>0</v>
      </c>
    </row>
    <row r="237" spans="1:6" ht="20.25" customHeight="1" thickBot="1" x14ac:dyDescent="0.3">
      <c r="A237" s="23" t="s">
        <v>347</v>
      </c>
      <c r="B237" s="10" t="s">
        <v>349</v>
      </c>
      <c r="C237" s="28">
        <v>0</v>
      </c>
      <c r="D237" s="11">
        <v>15</v>
      </c>
      <c r="E237" s="29">
        <f t="shared" si="20"/>
        <v>0</v>
      </c>
      <c r="F237" s="29">
        <f t="shared" si="21"/>
        <v>0</v>
      </c>
    </row>
    <row r="238" spans="1:6" ht="36.75" customHeight="1" thickBot="1" x14ac:dyDescent="0.3">
      <c r="A238" s="23" t="s">
        <v>350</v>
      </c>
      <c r="B238" s="10" t="s">
        <v>352</v>
      </c>
      <c r="C238" s="28">
        <v>0</v>
      </c>
      <c r="D238" s="11">
        <v>35</v>
      </c>
      <c r="E238" s="29">
        <f t="shared" si="20"/>
        <v>0</v>
      </c>
      <c r="F238" s="29">
        <f t="shared" si="21"/>
        <v>0</v>
      </c>
    </row>
    <row r="239" spans="1:6" ht="20.25" customHeight="1" thickBot="1" x14ac:dyDescent="0.3">
      <c r="A239" s="23" t="s">
        <v>351</v>
      </c>
      <c r="B239" s="10" t="s">
        <v>353</v>
      </c>
      <c r="C239" s="28">
        <v>0</v>
      </c>
      <c r="D239" s="11">
        <v>60</v>
      </c>
      <c r="E239" s="29">
        <f t="shared" si="20"/>
        <v>0</v>
      </c>
      <c r="F239" s="29">
        <f t="shared" si="21"/>
        <v>0</v>
      </c>
    </row>
    <row r="240" spans="1:6" ht="20.25" customHeight="1" thickBot="1" x14ac:dyDescent="0.3">
      <c r="A240" s="23" t="s">
        <v>393</v>
      </c>
      <c r="B240" s="10" t="s">
        <v>354</v>
      </c>
      <c r="C240" s="28">
        <v>0</v>
      </c>
      <c r="D240" s="11">
        <v>15</v>
      </c>
      <c r="E240" s="29">
        <f t="shared" si="20"/>
        <v>0</v>
      </c>
      <c r="F240" s="29">
        <f t="shared" si="21"/>
        <v>0</v>
      </c>
    </row>
    <row r="241" spans="1:6" ht="20.25" customHeight="1" thickBot="1" x14ac:dyDescent="0.3">
      <c r="A241" s="23" t="s">
        <v>394</v>
      </c>
      <c r="B241" s="10" t="s">
        <v>355</v>
      </c>
      <c r="C241" s="28">
        <v>0</v>
      </c>
      <c r="D241" s="11">
        <v>5</v>
      </c>
      <c r="E241" s="29">
        <f t="shared" si="20"/>
        <v>0</v>
      </c>
      <c r="F241" s="29">
        <f t="shared" si="21"/>
        <v>0</v>
      </c>
    </row>
    <row r="242" spans="1:6" ht="18" customHeight="1" thickBot="1" x14ac:dyDescent="0.3">
      <c r="A242" s="23" t="s">
        <v>395</v>
      </c>
      <c r="B242" s="10" t="s">
        <v>356</v>
      </c>
      <c r="C242" s="28">
        <v>0</v>
      </c>
      <c r="D242" s="11">
        <v>10</v>
      </c>
      <c r="E242" s="29">
        <f t="shared" si="20"/>
        <v>0</v>
      </c>
      <c r="F242" s="29">
        <f t="shared" si="21"/>
        <v>0</v>
      </c>
    </row>
    <row r="243" spans="1:6" ht="18" customHeight="1" thickBot="1" x14ac:dyDescent="0.3">
      <c r="A243" s="23" t="s">
        <v>449</v>
      </c>
      <c r="B243" s="22" t="s">
        <v>443</v>
      </c>
      <c r="C243" s="28">
        <v>0</v>
      </c>
      <c r="D243" s="11">
        <v>100</v>
      </c>
      <c r="E243" s="29">
        <f t="shared" si="20"/>
        <v>0</v>
      </c>
      <c r="F243" s="29">
        <f t="shared" si="21"/>
        <v>0</v>
      </c>
    </row>
    <row r="244" spans="1:6" ht="18" customHeight="1" thickBot="1" x14ac:dyDescent="0.3">
      <c r="A244" s="23" t="s">
        <v>450</v>
      </c>
      <c r="B244" s="22" t="s">
        <v>463</v>
      </c>
      <c r="C244" s="28">
        <v>0</v>
      </c>
      <c r="D244" s="11">
        <v>20</v>
      </c>
      <c r="E244" s="29">
        <f t="shared" si="20"/>
        <v>0</v>
      </c>
      <c r="F244" s="29">
        <f t="shared" si="21"/>
        <v>0</v>
      </c>
    </row>
    <row r="245" spans="1:6" ht="18" customHeight="1" thickBot="1" x14ac:dyDescent="0.3">
      <c r="A245" s="23" t="s">
        <v>462</v>
      </c>
      <c r="B245" s="22" t="s">
        <v>451</v>
      </c>
      <c r="C245" s="28">
        <v>0</v>
      </c>
      <c r="D245" s="11">
        <v>15</v>
      </c>
      <c r="E245" s="29">
        <f t="shared" si="20"/>
        <v>0</v>
      </c>
      <c r="F245" s="29">
        <f t="shared" si="21"/>
        <v>0</v>
      </c>
    </row>
    <row r="246" spans="1:6" ht="18.75" customHeight="1" thickBot="1" x14ac:dyDescent="0.3">
      <c r="A246" s="39" t="s">
        <v>455</v>
      </c>
      <c r="B246" s="40"/>
      <c r="C246" s="40"/>
      <c r="D246" s="41"/>
      <c r="E246" s="31">
        <f>SUM(E12:E128,E130:E131,E133:E136,E138:E140,E142:E144,E146:E147,E149:E152,E154:E162,E164:E165,E167:E169,E171:E173,E175:E219,E221:E245)</f>
        <v>0</v>
      </c>
      <c r="F246" s="31">
        <f>SUM(F12:F128,F130:F131,F133:F136,F138:F140,F142:F144,F146:F147,F149:F152,F154:F162,F164:F165,F167:F169,F171:F173,F175:F219,F221:F245)</f>
        <v>0</v>
      </c>
    </row>
    <row r="248" spans="1:6" x14ac:dyDescent="0.25">
      <c r="B248" s="45" t="s">
        <v>357</v>
      </c>
      <c r="C248" s="45"/>
      <c r="D248" s="45"/>
      <c r="E248" s="45"/>
      <c r="F248" s="45"/>
    </row>
    <row r="249" spans="1:6" x14ac:dyDescent="0.25">
      <c r="B249" s="45" t="s">
        <v>360</v>
      </c>
      <c r="C249" s="45"/>
      <c r="D249" s="45"/>
      <c r="E249" s="45"/>
      <c r="F249" s="45"/>
    </row>
    <row r="250" spans="1:6" x14ac:dyDescent="0.25">
      <c r="B250" s="45" t="s">
        <v>461</v>
      </c>
      <c r="C250" s="45"/>
      <c r="D250" s="45"/>
      <c r="E250" s="45"/>
      <c r="F250" s="45"/>
    </row>
    <row r="251" spans="1:6" x14ac:dyDescent="0.25">
      <c r="B251" s="45" t="s">
        <v>359</v>
      </c>
      <c r="C251" s="45"/>
      <c r="D251" s="45"/>
      <c r="E251" s="45"/>
      <c r="F251" s="45"/>
    </row>
    <row r="252" spans="1:6" x14ac:dyDescent="0.25">
      <c r="B252" s="45" t="s">
        <v>361</v>
      </c>
      <c r="C252" s="45"/>
      <c r="D252" s="45"/>
      <c r="E252" s="45"/>
      <c r="F252" s="45"/>
    </row>
    <row r="253" spans="1:6" x14ac:dyDescent="0.25">
      <c r="B253" s="26"/>
      <c r="C253" s="26"/>
      <c r="D253" s="26"/>
      <c r="E253" s="26"/>
      <c r="F253" s="26"/>
    </row>
    <row r="254" spans="1:6" ht="45" customHeight="1" x14ac:dyDescent="0.25">
      <c r="B254" s="53" t="s">
        <v>460</v>
      </c>
      <c r="C254" s="53"/>
      <c r="D254" s="53"/>
      <c r="E254" s="53"/>
      <c r="F254" s="53"/>
    </row>
    <row r="258" spans="2:6" ht="44.25" customHeight="1" x14ac:dyDescent="0.25">
      <c r="B258" s="25" t="s">
        <v>26</v>
      </c>
      <c r="E258" s="46" t="s">
        <v>36</v>
      </c>
      <c r="F258" s="46"/>
    </row>
    <row r="261" spans="2:6" x14ac:dyDescent="0.25">
      <c r="B261" s="38"/>
    </row>
  </sheetData>
  <sheetProtection algorithmName="SHA-512" hashValue="WXRGO1C5+xVPX6XfR8BHqiIRpGX24R50+P9F3mH0/d7dvqBk0ujZw0PsIAX04ZklHPhdWNXCAEHhmRwFsHbOHQ==" saltValue="VOLASCzacxPRRo/CsVlkhQ==" spinCount="100000" sheet="1" objects="1" scenarios="1" selectLockedCells="1"/>
  <mergeCells count="34">
    <mergeCell ref="A7:F7"/>
    <mergeCell ref="E258:F258"/>
    <mergeCell ref="A1:F1"/>
    <mergeCell ref="A9:B9"/>
    <mergeCell ref="A2:B2"/>
    <mergeCell ref="A3:F3"/>
    <mergeCell ref="A4:F4"/>
    <mergeCell ref="A5:F5"/>
    <mergeCell ref="B251:F251"/>
    <mergeCell ref="B252:F252"/>
    <mergeCell ref="B254:F254"/>
    <mergeCell ref="B248:F248"/>
    <mergeCell ref="B249:F249"/>
    <mergeCell ref="B250:F250"/>
    <mergeCell ref="A129:A131"/>
    <mergeCell ref="A153:A159"/>
    <mergeCell ref="A160:A161"/>
    <mergeCell ref="A163:A165"/>
    <mergeCell ref="A166:A169"/>
    <mergeCell ref="A132:A136"/>
    <mergeCell ref="A137:A140"/>
    <mergeCell ref="A141:A144"/>
    <mergeCell ref="A145:A147"/>
    <mergeCell ref="A148:A152"/>
    <mergeCell ref="A170:A173"/>
    <mergeCell ref="A174:A176"/>
    <mergeCell ref="A177:A178"/>
    <mergeCell ref="A181:A182"/>
    <mergeCell ref="A183:A184"/>
    <mergeCell ref="A246:D246"/>
    <mergeCell ref="A185:A187"/>
    <mergeCell ref="A188:A189"/>
    <mergeCell ref="A190:A191"/>
    <mergeCell ref="A220:A222"/>
  </mergeCells>
  <phoneticPr fontId="10" type="noConversion"/>
  <pageMargins left="0.70866141732283472" right="0.70866141732283472" top="0.94488188976377963" bottom="0.98425196850393704" header="0.31496062992125984" footer="0.3937007874015748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zoomScaleNormal="100" workbookViewId="0">
      <selection activeCell="D12" sqref="D12"/>
    </sheetView>
  </sheetViews>
  <sheetFormatPr defaultRowHeight="15" x14ac:dyDescent="0.25"/>
  <cols>
    <col min="1" max="1" width="5.42578125" style="4" customWidth="1"/>
    <col min="2" max="2" width="34" style="4" customWidth="1"/>
    <col min="3" max="3" width="28.5703125" style="4" customWidth="1"/>
    <col min="4" max="4" width="17.140625" style="4" customWidth="1"/>
    <col min="5" max="5" width="14.42578125" style="4" customWidth="1"/>
    <col min="6" max="6" width="17" style="16" customWidth="1"/>
    <col min="7" max="7" width="17.28515625" style="16" customWidth="1"/>
  </cols>
  <sheetData>
    <row r="1" spans="1:7" x14ac:dyDescent="0.25">
      <c r="A1" s="47" t="s">
        <v>362</v>
      </c>
      <c r="B1" s="47"/>
      <c r="C1" s="47"/>
      <c r="D1" s="47"/>
      <c r="E1" s="47"/>
      <c r="F1" s="47"/>
      <c r="G1" s="47"/>
    </row>
    <row r="2" spans="1:7" ht="36.75" customHeight="1" x14ac:dyDescent="0.25">
      <c r="A2" s="49" t="s">
        <v>21</v>
      </c>
      <c r="B2" s="49"/>
      <c r="C2" s="49"/>
      <c r="D2" s="5"/>
    </row>
    <row r="3" spans="1:7" x14ac:dyDescent="0.25">
      <c r="A3" s="50" t="s">
        <v>37</v>
      </c>
      <c r="B3" s="50"/>
      <c r="C3" s="50"/>
      <c r="D3" s="50"/>
      <c r="E3" s="50"/>
      <c r="F3" s="50"/>
      <c r="G3" s="50"/>
    </row>
    <row r="4" spans="1:7" x14ac:dyDescent="0.25">
      <c r="A4" s="51" t="s">
        <v>363</v>
      </c>
      <c r="B4" s="51"/>
      <c r="C4" s="51"/>
      <c r="D4" s="51"/>
      <c r="E4" s="51"/>
      <c r="F4" s="51"/>
      <c r="G4" s="51"/>
    </row>
    <row r="5" spans="1:7" x14ac:dyDescent="0.25">
      <c r="A5" s="12"/>
      <c r="B5" s="12"/>
      <c r="C5" s="12"/>
      <c r="D5" s="12"/>
      <c r="E5" s="12"/>
      <c r="F5" s="17"/>
      <c r="G5" s="17"/>
    </row>
    <row r="6" spans="1:7" x14ac:dyDescent="0.25">
      <c r="D6" s="5"/>
    </row>
    <row r="7" spans="1:7" x14ac:dyDescent="0.25">
      <c r="A7" s="45" t="s">
        <v>458</v>
      </c>
      <c r="B7" s="45"/>
      <c r="C7" s="45"/>
      <c r="D7" s="45"/>
      <c r="E7" s="45"/>
      <c r="F7" s="45"/>
      <c r="G7" s="45"/>
    </row>
    <row r="8" spans="1:7" x14ac:dyDescent="0.25">
      <c r="A8" s="6" t="s">
        <v>40</v>
      </c>
      <c r="B8" s="6"/>
      <c r="C8" s="6"/>
      <c r="D8" s="32"/>
      <c r="E8" s="32"/>
      <c r="F8" s="33"/>
      <c r="G8" s="33"/>
    </row>
    <row r="9" spans="1:7" x14ac:dyDescent="0.25">
      <c r="A9" s="48" t="s">
        <v>41</v>
      </c>
      <c r="B9" s="48"/>
      <c r="C9" s="48"/>
      <c r="D9" s="32"/>
      <c r="E9" s="32"/>
      <c r="F9" s="33"/>
      <c r="G9" s="33"/>
    </row>
    <row r="10" spans="1:7" ht="15.75" thickBot="1" x14ac:dyDescent="0.3">
      <c r="A10" s="32"/>
      <c r="B10" s="32"/>
      <c r="C10" s="32"/>
      <c r="D10" s="32"/>
      <c r="E10" s="32"/>
      <c r="F10" s="33"/>
      <c r="G10" s="33"/>
    </row>
    <row r="11" spans="1:7" ht="57.75" thickBot="1" x14ac:dyDescent="0.3">
      <c r="A11" s="7" t="s">
        <v>0</v>
      </c>
      <c r="B11" s="58" t="s">
        <v>1</v>
      </c>
      <c r="C11" s="59"/>
      <c r="D11" s="8" t="s">
        <v>444</v>
      </c>
      <c r="E11" s="9" t="s">
        <v>23</v>
      </c>
      <c r="F11" s="18" t="s">
        <v>24</v>
      </c>
      <c r="G11" s="18" t="s">
        <v>25</v>
      </c>
    </row>
    <row r="12" spans="1:7" ht="15.75" thickBot="1" x14ac:dyDescent="0.3">
      <c r="A12" s="56" t="s">
        <v>2</v>
      </c>
      <c r="B12" s="54" t="s">
        <v>364</v>
      </c>
      <c r="C12" s="13" t="s">
        <v>379</v>
      </c>
      <c r="D12" s="34">
        <v>0</v>
      </c>
      <c r="E12" s="14">
        <v>200</v>
      </c>
      <c r="F12" s="19">
        <f>PRODUCT(D12,E12)</f>
        <v>0</v>
      </c>
      <c r="G12" s="19">
        <f>F12</f>
        <v>0</v>
      </c>
    </row>
    <row r="13" spans="1:7" ht="15.75" thickBot="1" x14ac:dyDescent="0.3">
      <c r="A13" s="57"/>
      <c r="B13" s="55"/>
      <c r="C13" s="13" t="s">
        <v>381</v>
      </c>
      <c r="D13" s="34">
        <v>0</v>
      </c>
      <c r="E13" s="14">
        <v>130</v>
      </c>
      <c r="F13" s="19">
        <f t="shared" ref="F13:F51" si="0">PRODUCT(D13,E13)</f>
        <v>0</v>
      </c>
      <c r="G13" s="19">
        <f t="shared" ref="G13:G51" si="1">F13</f>
        <v>0</v>
      </c>
    </row>
    <row r="14" spans="1:7" ht="15.75" thickBot="1" x14ac:dyDescent="0.3">
      <c r="A14" s="56" t="s">
        <v>3</v>
      </c>
      <c r="B14" s="54" t="s">
        <v>365</v>
      </c>
      <c r="C14" s="13" t="s">
        <v>379</v>
      </c>
      <c r="D14" s="34">
        <v>0</v>
      </c>
      <c r="E14" s="14">
        <v>60</v>
      </c>
      <c r="F14" s="19">
        <f t="shared" si="0"/>
        <v>0</v>
      </c>
      <c r="G14" s="19">
        <f t="shared" si="1"/>
        <v>0</v>
      </c>
    </row>
    <row r="15" spans="1:7" ht="15.75" thickBot="1" x14ac:dyDescent="0.3">
      <c r="A15" s="57"/>
      <c r="B15" s="55"/>
      <c r="C15" s="13" t="s">
        <v>381</v>
      </c>
      <c r="D15" s="34">
        <v>0</v>
      </c>
      <c r="E15" s="14">
        <v>25</v>
      </c>
      <c r="F15" s="19">
        <f t="shared" si="0"/>
        <v>0</v>
      </c>
      <c r="G15" s="19">
        <f t="shared" si="1"/>
        <v>0</v>
      </c>
    </row>
    <row r="16" spans="1:7" ht="15.75" thickBot="1" x14ac:dyDescent="0.3">
      <c r="A16" s="56" t="s">
        <v>5</v>
      </c>
      <c r="B16" s="54" t="s">
        <v>366</v>
      </c>
      <c r="C16" s="13" t="s">
        <v>379</v>
      </c>
      <c r="D16" s="34">
        <v>0</v>
      </c>
      <c r="E16" s="14">
        <v>50</v>
      </c>
      <c r="F16" s="19">
        <f t="shared" si="0"/>
        <v>0</v>
      </c>
      <c r="G16" s="19">
        <f t="shared" si="1"/>
        <v>0</v>
      </c>
    </row>
    <row r="17" spans="1:7" ht="15.75" thickBot="1" x14ac:dyDescent="0.3">
      <c r="A17" s="57"/>
      <c r="B17" s="55"/>
      <c r="C17" s="13" t="s">
        <v>381</v>
      </c>
      <c r="D17" s="34">
        <v>0</v>
      </c>
      <c r="E17" s="14">
        <v>20</v>
      </c>
      <c r="F17" s="19">
        <f t="shared" si="0"/>
        <v>0</v>
      </c>
      <c r="G17" s="19">
        <f t="shared" si="1"/>
        <v>0</v>
      </c>
    </row>
    <row r="18" spans="1:7" ht="15.75" thickBot="1" x14ac:dyDescent="0.3">
      <c r="A18" s="56" t="s">
        <v>6</v>
      </c>
      <c r="B18" s="54" t="s">
        <v>367</v>
      </c>
      <c r="C18" s="13" t="s">
        <v>379</v>
      </c>
      <c r="D18" s="34">
        <v>0</v>
      </c>
      <c r="E18" s="14">
        <v>15</v>
      </c>
      <c r="F18" s="19">
        <f t="shared" si="0"/>
        <v>0</v>
      </c>
      <c r="G18" s="19">
        <f t="shared" si="1"/>
        <v>0</v>
      </c>
    </row>
    <row r="19" spans="1:7" ht="15.75" thickBot="1" x14ac:dyDescent="0.3">
      <c r="A19" s="57"/>
      <c r="B19" s="55"/>
      <c r="C19" s="13" t="s">
        <v>381</v>
      </c>
      <c r="D19" s="34">
        <v>0</v>
      </c>
      <c r="E19" s="14">
        <v>10</v>
      </c>
      <c r="F19" s="19">
        <f t="shared" si="0"/>
        <v>0</v>
      </c>
      <c r="G19" s="19">
        <f t="shared" si="1"/>
        <v>0</v>
      </c>
    </row>
    <row r="20" spans="1:7" ht="15.75" thickBot="1" x14ac:dyDescent="0.3">
      <c r="A20" s="56" t="s">
        <v>10</v>
      </c>
      <c r="B20" s="54" t="s">
        <v>368</v>
      </c>
      <c r="C20" s="13" t="s">
        <v>379</v>
      </c>
      <c r="D20" s="34">
        <v>0</v>
      </c>
      <c r="E20" s="14">
        <v>15</v>
      </c>
      <c r="F20" s="19">
        <f t="shared" si="0"/>
        <v>0</v>
      </c>
      <c r="G20" s="19">
        <f t="shared" si="1"/>
        <v>0</v>
      </c>
    </row>
    <row r="21" spans="1:7" ht="15.75" thickBot="1" x14ac:dyDescent="0.3">
      <c r="A21" s="57"/>
      <c r="B21" s="55"/>
      <c r="C21" s="13" t="s">
        <v>381</v>
      </c>
      <c r="D21" s="34">
        <v>0</v>
      </c>
      <c r="E21" s="14">
        <v>10</v>
      </c>
      <c r="F21" s="19">
        <f t="shared" si="0"/>
        <v>0</v>
      </c>
      <c r="G21" s="19">
        <f t="shared" si="1"/>
        <v>0</v>
      </c>
    </row>
    <row r="22" spans="1:7" ht="15.75" thickBot="1" x14ac:dyDescent="0.3">
      <c r="A22" s="56" t="s">
        <v>12</v>
      </c>
      <c r="B22" s="54" t="s">
        <v>369</v>
      </c>
      <c r="C22" s="13" t="s">
        <v>379</v>
      </c>
      <c r="D22" s="34">
        <v>0</v>
      </c>
      <c r="E22" s="14">
        <v>15</v>
      </c>
      <c r="F22" s="19">
        <f t="shared" si="0"/>
        <v>0</v>
      </c>
      <c r="G22" s="19">
        <f t="shared" si="1"/>
        <v>0</v>
      </c>
    </row>
    <row r="23" spans="1:7" ht="15.75" thickBot="1" x14ac:dyDescent="0.3">
      <c r="A23" s="57"/>
      <c r="B23" s="55"/>
      <c r="C23" s="13" t="s">
        <v>381</v>
      </c>
      <c r="D23" s="34">
        <v>0</v>
      </c>
      <c r="E23" s="14">
        <v>10</v>
      </c>
      <c r="F23" s="19">
        <f t="shared" si="0"/>
        <v>0</v>
      </c>
      <c r="G23" s="19">
        <f t="shared" si="1"/>
        <v>0</v>
      </c>
    </row>
    <row r="24" spans="1:7" ht="15.75" thickBot="1" x14ac:dyDescent="0.3">
      <c r="A24" s="56" t="s">
        <v>14</v>
      </c>
      <c r="B24" s="54" t="s">
        <v>370</v>
      </c>
      <c r="C24" s="13" t="s">
        <v>379</v>
      </c>
      <c r="D24" s="34">
        <v>0</v>
      </c>
      <c r="E24" s="14">
        <v>15</v>
      </c>
      <c r="F24" s="19">
        <f t="shared" si="0"/>
        <v>0</v>
      </c>
      <c r="G24" s="19">
        <f t="shared" si="1"/>
        <v>0</v>
      </c>
    </row>
    <row r="25" spans="1:7" ht="15.75" thickBot="1" x14ac:dyDescent="0.3">
      <c r="A25" s="57"/>
      <c r="B25" s="55"/>
      <c r="C25" s="13" t="s">
        <v>381</v>
      </c>
      <c r="D25" s="34">
        <v>0</v>
      </c>
      <c r="E25" s="14">
        <v>10</v>
      </c>
      <c r="F25" s="19">
        <f t="shared" si="0"/>
        <v>0</v>
      </c>
      <c r="G25" s="19">
        <f t="shared" si="1"/>
        <v>0</v>
      </c>
    </row>
    <row r="26" spans="1:7" ht="15.75" thickBot="1" x14ac:dyDescent="0.3">
      <c r="A26" s="56" t="s">
        <v>16</v>
      </c>
      <c r="B26" s="54" t="s">
        <v>371</v>
      </c>
      <c r="C26" s="13" t="s">
        <v>379</v>
      </c>
      <c r="D26" s="34">
        <v>0</v>
      </c>
      <c r="E26" s="14">
        <v>15</v>
      </c>
      <c r="F26" s="19">
        <f t="shared" si="0"/>
        <v>0</v>
      </c>
      <c r="G26" s="19">
        <f t="shared" si="1"/>
        <v>0</v>
      </c>
    </row>
    <row r="27" spans="1:7" ht="15.75" thickBot="1" x14ac:dyDescent="0.3">
      <c r="A27" s="57"/>
      <c r="B27" s="55"/>
      <c r="C27" s="13" t="s">
        <v>381</v>
      </c>
      <c r="D27" s="34">
        <v>0</v>
      </c>
      <c r="E27" s="14">
        <v>10</v>
      </c>
      <c r="F27" s="19">
        <f t="shared" si="0"/>
        <v>0</v>
      </c>
      <c r="G27" s="19">
        <f t="shared" si="1"/>
        <v>0</v>
      </c>
    </row>
    <row r="28" spans="1:7" ht="15.75" thickBot="1" x14ac:dyDescent="0.3">
      <c r="A28" s="56" t="s">
        <v>27</v>
      </c>
      <c r="B28" s="54" t="s">
        <v>372</v>
      </c>
      <c r="C28" s="13" t="s">
        <v>379</v>
      </c>
      <c r="D28" s="34">
        <v>0</v>
      </c>
      <c r="E28" s="14">
        <v>15</v>
      </c>
      <c r="F28" s="19">
        <f t="shared" si="0"/>
        <v>0</v>
      </c>
      <c r="G28" s="19">
        <f t="shared" si="1"/>
        <v>0</v>
      </c>
    </row>
    <row r="29" spans="1:7" ht="15.75" thickBot="1" x14ac:dyDescent="0.3">
      <c r="A29" s="57"/>
      <c r="B29" s="55"/>
      <c r="C29" s="13" t="s">
        <v>381</v>
      </c>
      <c r="D29" s="34">
        <v>0</v>
      </c>
      <c r="E29" s="14">
        <v>10</v>
      </c>
      <c r="F29" s="19">
        <f t="shared" si="0"/>
        <v>0</v>
      </c>
      <c r="G29" s="19">
        <f t="shared" si="1"/>
        <v>0</v>
      </c>
    </row>
    <row r="30" spans="1:7" ht="15.75" thickBot="1" x14ac:dyDescent="0.3">
      <c r="A30" s="56" t="s">
        <v>28</v>
      </c>
      <c r="B30" s="54" t="s">
        <v>373</v>
      </c>
      <c r="C30" s="13" t="s">
        <v>464</v>
      </c>
      <c r="D30" s="34">
        <v>0</v>
      </c>
      <c r="E30" s="14">
        <v>15</v>
      </c>
      <c r="F30" s="19">
        <f t="shared" si="0"/>
        <v>0</v>
      </c>
      <c r="G30" s="19">
        <f t="shared" si="1"/>
        <v>0</v>
      </c>
    </row>
    <row r="31" spans="1:7" ht="15.75" thickBot="1" x14ac:dyDescent="0.3">
      <c r="A31" s="57"/>
      <c r="B31" s="55"/>
      <c r="C31" s="13" t="s">
        <v>381</v>
      </c>
      <c r="D31" s="34">
        <v>0</v>
      </c>
      <c r="E31" s="14">
        <v>10</v>
      </c>
      <c r="F31" s="19">
        <f t="shared" si="0"/>
        <v>0</v>
      </c>
      <c r="G31" s="19">
        <f t="shared" si="1"/>
        <v>0</v>
      </c>
    </row>
    <row r="32" spans="1:7" ht="15.75" thickBot="1" x14ac:dyDescent="0.3">
      <c r="A32" s="56" t="s">
        <v>29</v>
      </c>
      <c r="B32" s="54" t="s">
        <v>374</v>
      </c>
      <c r="C32" s="13" t="s">
        <v>380</v>
      </c>
      <c r="D32" s="34">
        <v>0</v>
      </c>
      <c r="E32" s="14">
        <v>35</v>
      </c>
      <c r="F32" s="19">
        <f t="shared" si="0"/>
        <v>0</v>
      </c>
      <c r="G32" s="19">
        <f t="shared" si="1"/>
        <v>0</v>
      </c>
    </row>
    <row r="33" spans="1:7" ht="15.75" thickBot="1" x14ac:dyDescent="0.3">
      <c r="A33" s="57"/>
      <c r="B33" s="55"/>
      <c r="C33" s="13" t="s">
        <v>381</v>
      </c>
      <c r="D33" s="34">
        <v>0</v>
      </c>
      <c r="E33" s="14">
        <v>15</v>
      </c>
      <c r="F33" s="19">
        <f t="shared" si="0"/>
        <v>0</v>
      </c>
      <c r="G33" s="19">
        <f t="shared" si="1"/>
        <v>0</v>
      </c>
    </row>
    <row r="34" spans="1:7" ht="30.75" customHeight="1" thickBot="1" x14ac:dyDescent="0.3">
      <c r="A34" s="56" t="s">
        <v>30</v>
      </c>
      <c r="B34" s="54" t="s">
        <v>375</v>
      </c>
      <c r="C34" s="13" t="s">
        <v>379</v>
      </c>
      <c r="D34" s="34">
        <v>0</v>
      </c>
      <c r="E34" s="14">
        <v>80</v>
      </c>
      <c r="F34" s="19">
        <f t="shared" si="0"/>
        <v>0</v>
      </c>
      <c r="G34" s="19">
        <f t="shared" si="1"/>
        <v>0</v>
      </c>
    </row>
    <row r="35" spans="1:7" ht="31.5" customHeight="1" thickBot="1" x14ac:dyDescent="0.3">
      <c r="A35" s="57"/>
      <c r="B35" s="55"/>
      <c r="C35" s="13" t="s">
        <v>381</v>
      </c>
      <c r="D35" s="34">
        <v>0</v>
      </c>
      <c r="E35" s="14">
        <v>180</v>
      </c>
      <c r="F35" s="19">
        <f t="shared" si="0"/>
        <v>0</v>
      </c>
      <c r="G35" s="19">
        <f t="shared" si="1"/>
        <v>0</v>
      </c>
    </row>
    <row r="36" spans="1:7" ht="15.75" thickBot="1" x14ac:dyDescent="0.3">
      <c r="A36" s="56" t="s">
        <v>31</v>
      </c>
      <c r="B36" s="54" t="s">
        <v>376</v>
      </c>
      <c r="C36" s="13" t="s">
        <v>379</v>
      </c>
      <c r="D36" s="34">
        <v>0</v>
      </c>
      <c r="E36" s="14">
        <v>30</v>
      </c>
      <c r="F36" s="19">
        <f t="shared" si="0"/>
        <v>0</v>
      </c>
      <c r="G36" s="19">
        <f t="shared" si="1"/>
        <v>0</v>
      </c>
    </row>
    <row r="37" spans="1:7" ht="15.75" thickBot="1" x14ac:dyDescent="0.3">
      <c r="A37" s="57"/>
      <c r="B37" s="55"/>
      <c r="C37" s="13" t="s">
        <v>381</v>
      </c>
      <c r="D37" s="34">
        <v>0</v>
      </c>
      <c r="E37" s="14">
        <v>15</v>
      </c>
      <c r="F37" s="19">
        <f t="shared" si="0"/>
        <v>0</v>
      </c>
      <c r="G37" s="19">
        <f t="shared" si="1"/>
        <v>0</v>
      </c>
    </row>
    <row r="38" spans="1:7" ht="15.75" thickBot="1" x14ac:dyDescent="0.3">
      <c r="A38" s="56" t="s">
        <v>32</v>
      </c>
      <c r="B38" s="54" t="s">
        <v>377</v>
      </c>
      <c r="C38" s="13" t="s">
        <v>379</v>
      </c>
      <c r="D38" s="34">
        <v>0</v>
      </c>
      <c r="E38" s="14">
        <v>30</v>
      </c>
      <c r="F38" s="19">
        <f t="shared" si="0"/>
        <v>0</v>
      </c>
      <c r="G38" s="19">
        <f t="shared" si="1"/>
        <v>0</v>
      </c>
    </row>
    <row r="39" spans="1:7" ht="15.75" thickBot="1" x14ac:dyDescent="0.3">
      <c r="A39" s="57"/>
      <c r="B39" s="55"/>
      <c r="C39" s="13" t="s">
        <v>381</v>
      </c>
      <c r="D39" s="34">
        <v>0</v>
      </c>
      <c r="E39" s="14">
        <v>25</v>
      </c>
      <c r="F39" s="19">
        <f t="shared" si="0"/>
        <v>0</v>
      </c>
      <c r="G39" s="19">
        <f t="shared" si="1"/>
        <v>0</v>
      </c>
    </row>
    <row r="40" spans="1:7" ht="15.75" thickBot="1" x14ac:dyDescent="0.3">
      <c r="A40" s="56" t="s">
        <v>33</v>
      </c>
      <c r="B40" s="54" t="s">
        <v>378</v>
      </c>
      <c r="C40" s="13" t="s">
        <v>379</v>
      </c>
      <c r="D40" s="34">
        <v>0</v>
      </c>
      <c r="E40" s="14">
        <v>70</v>
      </c>
      <c r="F40" s="19">
        <f t="shared" si="0"/>
        <v>0</v>
      </c>
      <c r="G40" s="19">
        <f t="shared" si="1"/>
        <v>0</v>
      </c>
    </row>
    <row r="41" spans="1:7" ht="15.75" thickBot="1" x14ac:dyDescent="0.3">
      <c r="A41" s="57"/>
      <c r="B41" s="55"/>
      <c r="C41" s="13" t="s">
        <v>381</v>
      </c>
      <c r="D41" s="34">
        <v>0</v>
      </c>
      <c r="E41" s="14">
        <v>40</v>
      </c>
      <c r="F41" s="19">
        <f t="shared" si="0"/>
        <v>0</v>
      </c>
      <c r="G41" s="19">
        <f t="shared" si="1"/>
        <v>0</v>
      </c>
    </row>
    <row r="42" spans="1:7" ht="30.75" thickBot="1" x14ac:dyDescent="0.3">
      <c r="A42" s="27" t="s">
        <v>55</v>
      </c>
      <c r="B42" s="13" t="s">
        <v>382</v>
      </c>
      <c r="C42" s="13" t="s">
        <v>383</v>
      </c>
      <c r="D42" s="34">
        <v>0</v>
      </c>
      <c r="E42" s="14">
        <v>35</v>
      </c>
      <c r="F42" s="19">
        <f t="shared" si="0"/>
        <v>0</v>
      </c>
      <c r="G42" s="19">
        <f t="shared" si="1"/>
        <v>0</v>
      </c>
    </row>
    <row r="43" spans="1:7" ht="15.75" thickBot="1" x14ac:dyDescent="0.3">
      <c r="A43" s="56" t="s">
        <v>56</v>
      </c>
      <c r="B43" s="54" t="s">
        <v>384</v>
      </c>
      <c r="C43" s="13" t="s">
        <v>391</v>
      </c>
      <c r="D43" s="34">
        <v>0</v>
      </c>
      <c r="E43" s="14">
        <v>5</v>
      </c>
      <c r="F43" s="19">
        <f t="shared" si="0"/>
        <v>0</v>
      </c>
      <c r="G43" s="19">
        <f t="shared" si="1"/>
        <v>0</v>
      </c>
    </row>
    <row r="44" spans="1:7" ht="15.75" thickBot="1" x14ac:dyDescent="0.3">
      <c r="A44" s="57"/>
      <c r="B44" s="55"/>
      <c r="C44" s="13" t="s">
        <v>392</v>
      </c>
      <c r="D44" s="34">
        <v>0</v>
      </c>
      <c r="E44" s="14">
        <v>5</v>
      </c>
      <c r="F44" s="19">
        <f t="shared" si="0"/>
        <v>0</v>
      </c>
      <c r="G44" s="19">
        <f t="shared" si="1"/>
        <v>0</v>
      </c>
    </row>
    <row r="45" spans="1:7" ht="15.75" thickBot="1" x14ac:dyDescent="0.3">
      <c r="A45" s="56" t="s">
        <v>57</v>
      </c>
      <c r="B45" s="54" t="s">
        <v>385</v>
      </c>
      <c r="C45" s="13" t="s">
        <v>391</v>
      </c>
      <c r="D45" s="34">
        <v>0</v>
      </c>
      <c r="E45" s="14">
        <v>15</v>
      </c>
      <c r="F45" s="19">
        <f t="shared" si="0"/>
        <v>0</v>
      </c>
      <c r="G45" s="19">
        <f t="shared" si="1"/>
        <v>0</v>
      </c>
    </row>
    <row r="46" spans="1:7" ht="15.75" thickBot="1" x14ac:dyDescent="0.3">
      <c r="A46" s="57"/>
      <c r="B46" s="60"/>
      <c r="C46" s="13" t="s">
        <v>392</v>
      </c>
      <c r="D46" s="34">
        <v>0</v>
      </c>
      <c r="E46" s="14">
        <v>15</v>
      </c>
      <c r="F46" s="19">
        <f t="shared" si="0"/>
        <v>0</v>
      </c>
      <c r="G46" s="19">
        <f t="shared" si="1"/>
        <v>0</v>
      </c>
    </row>
    <row r="47" spans="1:7" ht="15.75" thickBot="1" x14ac:dyDescent="0.3">
      <c r="A47" s="56" t="s">
        <v>58</v>
      </c>
      <c r="B47" s="54" t="s">
        <v>386</v>
      </c>
      <c r="C47" s="13" t="s">
        <v>391</v>
      </c>
      <c r="D47" s="34">
        <v>0</v>
      </c>
      <c r="E47" s="14">
        <v>15</v>
      </c>
      <c r="F47" s="19">
        <f t="shared" si="0"/>
        <v>0</v>
      </c>
      <c r="G47" s="19">
        <f t="shared" si="1"/>
        <v>0</v>
      </c>
    </row>
    <row r="48" spans="1:7" ht="15.75" thickBot="1" x14ac:dyDescent="0.3">
      <c r="A48" s="57"/>
      <c r="B48" s="60"/>
      <c r="C48" s="13" t="s">
        <v>392</v>
      </c>
      <c r="D48" s="34">
        <v>0</v>
      </c>
      <c r="E48" s="14">
        <v>15</v>
      </c>
      <c r="F48" s="19">
        <f t="shared" si="0"/>
        <v>0</v>
      </c>
      <c r="G48" s="19">
        <f t="shared" si="1"/>
        <v>0</v>
      </c>
    </row>
    <row r="49" spans="1:7" ht="30.75" thickBot="1" x14ac:dyDescent="0.3">
      <c r="A49" s="27" t="s">
        <v>59</v>
      </c>
      <c r="B49" s="13" t="s">
        <v>387</v>
      </c>
      <c r="C49" s="13"/>
      <c r="D49" s="34">
        <v>0</v>
      </c>
      <c r="E49" s="14">
        <v>15</v>
      </c>
      <c r="F49" s="19">
        <f t="shared" si="0"/>
        <v>0</v>
      </c>
      <c r="G49" s="19">
        <f t="shared" si="1"/>
        <v>0</v>
      </c>
    </row>
    <row r="50" spans="1:7" ht="15.75" thickBot="1" x14ac:dyDescent="0.3">
      <c r="A50" s="27" t="s">
        <v>60</v>
      </c>
      <c r="B50" s="13" t="s">
        <v>388</v>
      </c>
      <c r="C50" s="13"/>
      <c r="D50" s="34">
        <v>0</v>
      </c>
      <c r="E50" s="14">
        <v>15</v>
      </c>
      <c r="F50" s="19">
        <f t="shared" si="0"/>
        <v>0</v>
      </c>
      <c r="G50" s="19">
        <f t="shared" si="1"/>
        <v>0</v>
      </c>
    </row>
    <row r="51" spans="1:7" ht="30.75" thickBot="1" x14ac:dyDescent="0.3">
      <c r="A51" s="27" t="s">
        <v>61</v>
      </c>
      <c r="B51" s="13" t="s">
        <v>389</v>
      </c>
      <c r="C51" s="13"/>
      <c r="D51" s="34">
        <v>0</v>
      </c>
      <c r="E51" s="14">
        <v>35</v>
      </c>
      <c r="F51" s="19">
        <f t="shared" si="0"/>
        <v>0</v>
      </c>
      <c r="G51" s="19">
        <f t="shared" si="1"/>
        <v>0</v>
      </c>
    </row>
    <row r="52" spans="1:7" ht="15.75" thickBot="1" x14ac:dyDescent="0.3">
      <c r="A52" s="61" t="s">
        <v>445</v>
      </c>
      <c r="B52" s="62"/>
      <c r="C52" s="62"/>
      <c r="D52" s="62"/>
      <c r="E52" s="63"/>
      <c r="F52" s="20">
        <f>SUM(F12:F51)</f>
        <v>0</v>
      </c>
      <c r="G52" s="20">
        <f>SUM(G12:G51)</f>
        <v>0</v>
      </c>
    </row>
    <row r="54" spans="1:7" x14ac:dyDescent="0.25">
      <c r="B54" s="45" t="s">
        <v>357</v>
      </c>
      <c r="C54" s="45"/>
      <c r="D54" s="45"/>
      <c r="E54" s="45"/>
      <c r="F54" s="45"/>
    </row>
    <row r="55" spans="1:7" x14ac:dyDescent="0.25">
      <c r="B55" s="45" t="s">
        <v>360</v>
      </c>
      <c r="C55" s="45"/>
      <c r="D55" s="45"/>
      <c r="E55" s="45"/>
      <c r="F55" s="45"/>
    </row>
    <row r="56" spans="1:7" x14ac:dyDescent="0.25">
      <c r="B56" s="45" t="s">
        <v>358</v>
      </c>
      <c r="C56" s="45"/>
      <c r="D56" s="45"/>
      <c r="E56" s="45"/>
      <c r="F56" s="45"/>
    </row>
    <row r="57" spans="1:7" x14ac:dyDescent="0.25">
      <c r="B57" s="45" t="s">
        <v>359</v>
      </c>
      <c r="C57" s="45"/>
      <c r="D57" s="45"/>
      <c r="E57" s="45"/>
      <c r="F57" s="45"/>
    </row>
    <row r="58" spans="1:7" x14ac:dyDescent="0.25">
      <c r="B58" s="45" t="s">
        <v>361</v>
      </c>
      <c r="C58" s="45"/>
      <c r="D58" s="45"/>
      <c r="E58" s="45"/>
      <c r="F58" s="45"/>
    </row>
    <row r="59" spans="1:7" x14ac:dyDescent="0.25">
      <c r="B59" s="35"/>
      <c r="C59" s="35"/>
      <c r="D59" s="35"/>
      <c r="E59" s="35"/>
      <c r="F59" s="36"/>
    </row>
    <row r="60" spans="1:7" ht="30" customHeight="1" x14ac:dyDescent="0.25">
      <c r="B60" s="53" t="s">
        <v>390</v>
      </c>
      <c r="C60" s="53"/>
      <c r="D60" s="53"/>
      <c r="E60" s="53"/>
      <c r="F60" s="53"/>
    </row>
    <row r="61" spans="1:7" x14ac:dyDescent="0.25">
      <c r="C61" s="5"/>
    </row>
    <row r="62" spans="1:7" x14ac:dyDescent="0.25">
      <c r="C62" s="5"/>
    </row>
    <row r="63" spans="1:7" x14ac:dyDescent="0.25">
      <c r="C63" s="5"/>
    </row>
    <row r="64" spans="1:7" ht="60.75" customHeight="1" x14ac:dyDescent="0.25">
      <c r="B64" s="25" t="s">
        <v>456</v>
      </c>
      <c r="C64" s="5"/>
      <c r="E64" s="46" t="s">
        <v>457</v>
      </c>
      <c r="F64" s="46"/>
    </row>
  </sheetData>
  <sheetProtection algorithmName="SHA-512" hashValue="vJsyBBc2Y7npU02+TVIPUnu3C9a0p49K6x+K0VzKJW2+icAufYtsofVHfxn3H8isTRIhtxZcmGWT3+nK7HB9GA==" saltValue="NzPZc3VbCW/O4zpPZW9jKQ==" spinCount="100000" sheet="1" objects="1" scenarios="1" selectLockedCells="1"/>
  <mergeCells count="51">
    <mergeCell ref="A47:A48"/>
    <mergeCell ref="B47:B48"/>
    <mergeCell ref="A52:E52"/>
    <mergeCell ref="B60:F60"/>
    <mergeCell ref="E64:F64"/>
    <mergeCell ref="B54:F54"/>
    <mergeCell ref="B55:F55"/>
    <mergeCell ref="B56:F56"/>
    <mergeCell ref="B57:F57"/>
    <mergeCell ref="B58:F58"/>
    <mergeCell ref="B11:C11"/>
    <mergeCell ref="A43:A44"/>
    <mergeCell ref="B43:B44"/>
    <mergeCell ref="A45:A46"/>
    <mergeCell ref="B45:B46"/>
    <mergeCell ref="B22:B23"/>
    <mergeCell ref="B24:B25"/>
    <mergeCell ref="B26:B27"/>
    <mergeCell ref="A12:A13"/>
    <mergeCell ref="B12:B13"/>
    <mergeCell ref="B14:B15"/>
    <mergeCell ref="B16:B17"/>
    <mergeCell ref="A14:A15"/>
    <mergeCell ref="A16:A17"/>
    <mergeCell ref="A22:A23"/>
    <mergeCell ref="A24:A25"/>
    <mergeCell ref="A9:C9"/>
    <mergeCell ref="A1:G1"/>
    <mergeCell ref="A2:C2"/>
    <mergeCell ref="A3:G3"/>
    <mergeCell ref="A4:G4"/>
    <mergeCell ref="A7:G7"/>
    <mergeCell ref="A26:A27"/>
    <mergeCell ref="A18:A19"/>
    <mergeCell ref="A20:A21"/>
    <mergeCell ref="B18:B19"/>
    <mergeCell ref="B20:B21"/>
    <mergeCell ref="B28:B29"/>
    <mergeCell ref="B40:B41"/>
    <mergeCell ref="A36:A37"/>
    <mergeCell ref="A38:A39"/>
    <mergeCell ref="A40:A41"/>
    <mergeCell ref="A28:A29"/>
    <mergeCell ref="A30:A31"/>
    <mergeCell ref="A32:A33"/>
    <mergeCell ref="A34:A35"/>
    <mergeCell ref="B32:B33"/>
    <mergeCell ref="B34:B35"/>
    <mergeCell ref="B36:B37"/>
    <mergeCell ref="B38:B39"/>
    <mergeCell ref="B30:B3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Pakiet nr 1</vt:lpstr>
      <vt:lpstr>Pakiet nr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Logistyka</cp:lastModifiedBy>
  <cp:lastPrinted>2024-01-05T11:37:52Z</cp:lastPrinted>
  <dcterms:created xsi:type="dcterms:W3CDTF">2017-08-02T12:01:00Z</dcterms:created>
  <dcterms:modified xsi:type="dcterms:W3CDTF">2025-01-07T11:05:14Z</dcterms:modified>
</cp:coreProperties>
</file>